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현재_통합_문서"/>
  <mc:AlternateContent xmlns:mc="http://schemas.openxmlformats.org/markup-compatibility/2006">
    <mc:Choice Requires="x15">
      <x15ac:absPath xmlns:x15ac="http://schemas.microsoft.com/office/spreadsheetml/2010/11/ac" url="C:\Users\2021163\Desktop\MBO\"/>
    </mc:Choice>
  </mc:AlternateContent>
  <xr:revisionPtr revIDLastSave="0" documentId="8_{46B7B41C-5DB9-43F6-840D-EDA666504C33}" xr6:coauthVersionLast="37" xr6:coauthVersionMax="37" xr10:uidLastSave="{00000000-0000-0000-0000-000000000000}"/>
  <bookViews>
    <workbookView xWindow="0" yWindow="0" windowWidth="18570" windowHeight="9330" xr2:uid="{00000000-000D-0000-FFFF-FFFF00000000}"/>
  </bookViews>
  <sheets>
    <sheet name="전문가 지원서 양식" sheetId="1" r:id="rId1"/>
    <sheet name="전문가등급 산정 기준" sheetId="5" r:id="rId2"/>
    <sheet name="Sheet1" sheetId="10" state="hidden" r:id="rId3"/>
    <sheet name="전문가 지원총괄표" sheetId="6" state="hidden" r:id="rId4"/>
    <sheet name="참조" sheetId="7" state="hidden" r:id="rId5"/>
  </sheets>
  <definedNames>
    <definedName name="_xlnm._FilterDatabase" localSheetId="0" hidden="1">'전문가 지원서 양식'!$G$13:$G$18</definedName>
    <definedName name="_xlnm.Print_Area" localSheetId="0">'전문가 지원서 양식'!$A$1:$J$75</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6" l="1"/>
  <c r="T3" i="6"/>
  <c r="M3" i="6"/>
  <c r="L3" i="6"/>
  <c r="K3" i="6"/>
  <c r="I3" i="6"/>
  <c r="B3" i="6"/>
  <c r="G3" i="6"/>
  <c r="H39" i="1"/>
  <c r="H40" i="1"/>
  <c r="H41" i="1"/>
  <c r="H42" i="1"/>
  <c r="H43" i="1"/>
  <c r="H44" i="1"/>
  <c r="H38" i="1"/>
  <c r="H52" i="1"/>
  <c r="H51" i="1"/>
  <c r="H50" i="1"/>
  <c r="I50" i="1" s="1"/>
  <c r="H49" i="1"/>
  <c r="I49" i="1" s="1"/>
  <c r="H61" i="1"/>
  <c r="H60" i="1"/>
  <c r="H53" i="1" l="1"/>
  <c r="I53" i="1" s="1"/>
  <c r="I52" i="1"/>
  <c r="I51" i="1"/>
  <c r="H48" i="1"/>
  <c r="I48" i="1" s="1"/>
  <c r="F3" i="6" l="1"/>
  <c r="E3" i="6"/>
  <c r="D3" i="6"/>
  <c r="C3" i="6"/>
  <c r="H15" i="1"/>
  <c r="H16" i="1"/>
  <c r="H59" i="1"/>
  <c r="I39" i="1"/>
  <c r="I40" i="1"/>
  <c r="I41" i="1"/>
  <c r="I42" i="1"/>
  <c r="I43" i="1"/>
  <c r="I44" i="1"/>
  <c r="H45" i="1" l="1"/>
  <c r="I45" i="1" s="1"/>
  <c r="H18" i="1"/>
  <c r="H62" i="1"/>
  <c r="F57" i="1" s="1"/>
  <c r="I38" i="1"/>
  <c r="J45" i="1" l="1"/>
  <c r="F36" i="1" s="1"/>
  <c r="F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KOICA</author>
    <author>koica</author>
  </authors>
  <commentList>
    <comment ref="E12" authorId="0" shapeId="0" xr:uid="{00000000-0006-0000-0000-000002000000}">
      <text>
        <r>
          <rPr>
            <b/>
            <sz val="9"/>
            <color indexed="81"/>
            <rFont val="Tahoma"/>
            <family val="2"/>
          </rPr>
          <t>KOICA:</t>
        </r>
        <r>
          <rPr>
            <sz val="9"/>
            <color indexed="81"/>
            <rFont val="Tahoma"/>
            <family val="2"/>
          </rPr>
          <t xml:space="preserve">
</t>
        </r>
        <r>
          <rPr>
            <sz val="9"/>
            <color indexed="81"/>
            <rFont val="돋움"/>
            <family val="3"/>
            <charset val="129"/>
          </rPr>
          <t>기간</t>
        </r>
        <r>
          <rPr>
            <sz val="9"/>
            <color indexed="81"/>
            <rFont val="Tahoma"/>
            <family val="2"/>
          </rPr>
          <t xml:space="preserve"> </t>
        </r>
        <r>
          <rPr>
            <sz val="9"/>
            <color indexed="81"/>
            <rFont val="돋움"/>
            <family val="3"/>
            <charset val="129"/>
          </rPr>
          <t>입력시</t>
        </r>
        <r>
          <rPr>
            <sz val="9"/>
            <color indexed="81"/>
            <rFont val="Tahoma"/>
            <family val="2"/>
          </rPr>
          <t xml:space="preserve"> </t>
        </r>
        <r>
          <rPr>
            <sz val="9"/>
            <color indexed="81"/>
            <rFont val="돋움"/>
            <family val="3"/>
            <charset val="129"/>
          </rPr>
          <t>총</t>
        </r>
        <r>
          <rPr>
            <sz val="9"/>
            <color indexed="81"/>
            <rFont val="Tahoma"/>
            <family val="2"/>
          </rPr>
          <t xml:space="preserve"> </t>
        </r>
        <r>
          <rPr>
            <sz val="9"/>
            <color indexed="81"/>
            <rFont val="돋움"/>
            <family val="3"/>
            <charset val="129"/>
          </rPr>
          <t>경력가산</t>
        </r>
        <r>
          <rPr>
            <sz val="9"/>
            <color indexed="81"/>
            <rFont val="Tahoma"/>
            <family val="2"/>
          </rPr>
          <t xml:space="preserve"> </t>
        </r>
        <r>
          <rPr>
            <sz val="9"/>
            <color indexed="81"/>
            <rFont val="돋움"/>
            <family val="3"/>
            <charset val="129"/>
          </rPr>
          <t>대상기간은</t>
        </r>
        <r>
          <rPr>
            <sz val="9"/>
            <color indexed="81"/>
            <rFont val="Tahoma"/>
            <family val="2"/>
          </rPr>
          <t xml:space="preserve"> </t>
        </r>
        <r>
          <rPr>
            <sz val="9"/>
            <color indexed="81"/>
            <rFont val="돋움"/>
            <family val="3"/>
            <charset val="129"/>
          </rPr>
          <t>자동</t>
        </r>
        <r>
          <rPr>
            <sz val="9"/>
            <color indexed="81"/>
            <rFont val="Tahoma"/>
            <family val="2"/>
          </rPr>
          <t xml:space="preserve"> </t>
        </r>
        <r>
          <rPr>
            <sz val="9"/>
            <color indexed="81"/>
            <rFont val="돋움"/>
            <family val="3"/>
            <charset val="129"/>
          </rPr>
          <t>합산됨</t>
        </r>
        <r>
          <rPr>
            <sz val="9"/>
            <color indexed="81"/>
            <rFont val="Tahoma"/>
            <family val="2"/>
          </rPr>
          <t>.</t>
        </r>
      </text>
    </comment>
    <comment ref="B19" authorId="1" shapeId="0" xr:uid="{4D0C9F4F-3139-40A5-B0CC-E0DFA33DEF1C}">
      <text>
        <r>
          <rPr>
            <b/>
            <sz val="9"/>
            <color indexed="81"/>
            <rFont val="돋움"/>
            <family val="3"/>
            <charset val="129"/>
          </rPr>
          <t>증명할</t>
        </r>
        <r>
          <rPr>
            <b/>
            <sz val="9"/>
            <color indexed="81"/>
            <rFont val="Tahoma"/>
            <family val="2"/>
          </rPr>
          <t xml:space="preserve"> </t>
        </r>
        <r>
          <rPr>
            <b/>
            <sz val="9"/>
            <color indexed="81"/>
            <rFont val="돋움"/>
            <family val="3"/>
            <charset val="129"/>
          </rPr>
          <t>수</t>
        </r>
        <r>
          <rPr>
            <b/>
            <sz val="9"/>
            <color indexed="81"/>
            <rFont val="Tahoma"/>
            <family val="2"/>
          </rPr>
          <t xml:space="preserve"> </t>
        </r>
        <r>
          <rPr>
            <b/>
            <sz val="9"/>
            <color indexed="81"/>
            <rFont val="돋움"/>
            <family val="3"/>
            <charset val="129"/>
          </rPr>
          <t>있는</t>
        </r>
        <r>
          <rPr>
            <b/>
            <sz val="9"/>
            <color indexed="81"/>
            <rFont val="Tahoma"/>
            <family val="2"/>
          </rPr>
          <t xml:space="preserve"> </t>
        </r>
        <r>
          <rPr>
            <b/>
            <sz val="9"/>
            <color indexed="81"/>
            <rFont val="돋움"/>
            <family val="3"/>
            <charset val="129"/>
          </rPr>
          <t>시험점수나</t>
        </r>
        <r>
          <rPr>
            <b/>
            <sz val="9"/>
            <color indexed="81"/>
            <rFont val="Tahoma"/>
            <family val="2"/>
          </rPr>
          <t xml:space="preserve"> </t>
        </r>
        <r>
          <rPr>
            <b/>
            <sz val="9"/>
            <color indexed="81"/>
            <rFont val="돋움"/>
            <family val="3"/>
            <charset val="129"/>
          </rPr>
          <t>자격</t>
        </r>
        <r>
          <rPr>
            <b/>
            <sz val="9"/>
            <color indexed="81"/>
            <rFont val="Tahoma"/>
            <family val="2"/>
          </rPr>
          <t xml:space="preserve"> </t>
        </r>
        <r>
          <rPr>
            <b/>
            <sz val="9"/>
            <color indexed="81"/>
            <rFont val="돋움"/>
            <family val="3"/>
            <charset val="129"/>
          </rPr>
          <t>사항이</t>
        </r>
        <r>
          <rPr>
            <b/>
            <sz val="9"/>
            <color indexed="81"/>
            <rFont val="Tahoma"/>
            <family val="2"/>
          </rPr>
          <t xml:space="preserve"> </t>
        </r>
        <r>
          <rPr>
            <b/>
            <sz val="9"/>
            <color indexed="81"/>
            <rFont val="돋움"/>
            <family val="3"/>
            <charset val="129"/>
          </rPr>
          <t>있다면</t>
        </r>
        <r>
          <rPr>
            <b/>
            <sz val="9"/>
            <color indexed="81"/>
            <rFont val="Tahoma"/>
            <family val="2"/>
          </rPr>
          <t xml:space="preserve"> </t>
        </r>
        <r>
          <rPr>
            <b/>
            <sz val="9"/>
            <color indexed="81"/>
            <rFont val="돋움"/>
            <family val="3"/>
            <charset val="129"/>
          </rPr>
          <t>모두</t>
        </r>
        <r>
          <rPr>
            <b/>
            <sz val="9"/>
            <color indexed="81"/>
            <rFont val="Tahoma"/>
            <family val="2"/>
          </rPr>
          <t xml:space="preserve"> </t>
        </r>
        <r>
          <rPr>
            <b/>
            <sz val="9"/>
            <color indexed="81"/>
            <rFont val="돋움"/>
            <family val="3"/>
            <charset val="129"/>
          </rPr>
          <t>기입</t>
        </r>
      </text>
    </comment>
    <comment ref="F23" authorId="1" shapeId="0" xr:uid="{596C0B12-B579-452C-B8E2-98B189BDDA0F}">
      <text>
        <r>
          <rPr>
            <sz val="9"/>
            <color indexed="81"/>
            <rFont val="돋움"/>
            <family val="3"/>
            <charset val="129"/>
          </rPr>
          <t>번역이</t>
        </r>
        <r>
          <rPr>
            <sz val="9"/>
            <color indexed="81"/>
            <rFont val="Tahoma"/>
            <family val="2"/>
          </rPr>
          <t xml:space="preserve"> </t>
        </r>
        <r>
          <rPr>
            <sz val="9"/>
            <color indexed="81"/>
            <rFont val="돋움"/>
            <family val="3"/>
            <charset val="129"/>
          </rPr>
          <t>가능하나</t>
        </r>
        <r>
          <rPr>
            <sz val="9"/>
            <color indexed="81"/>
            <rFont val="Tahoma"/>
            <family val="2"/>
          </rPr>
          <t xml:space="preserve">, </t>
        </r>
        <r>
          <rPr>
            <sz val="9"/>
            <color indexed="81"/>
            <rFont val="돋움"/>
            <family val="3"/>
            <charset val="129"/>
          </rPr>
          <t>유효한</t>
        </r>
        <r>
          <rPr>
            <sz val="9"/>
            <color indexed="81"/>
            <rFont val="Tahoma"/>
            <family val="2"/>
          </rPr>
          <t xml:space="preserve"> </t>
        </r>
        <r>
          <rPr>
            <sz val="9"/>
            <color indexed="81"/>
            <rFont val="돋움"/>
            <family val="3"/>
            <charset val="129"/>
          </rPr>
          <t>시험</t>
        </r>
        <r>
          <rPr>
            <sz val="9"/>
            <color indexed="81"/>
            <rFont val="Tahoma"/>
            <family val="2"/>
          </rPr>
          <t xml:space="preserve"> </t>
        </r>
        <r>
          <rPr>
            <sz val="9"/>
            <color indexed="81"/>
            <rFont val="돋움"/>
            <family val="3"/>
            <charset val="129"/>
          </rPr>
          <t>취득사항이</t>
        </r>
        <r>
          <rPr>
            <sz val="9"/>
            <color indexed="81"/>
            <rFont val="Tahoma"/>
            <family val="2"/>
          </rPr>
          <t xml:space="preserve"> </t>
        </r>
        <r>
          <rPr>
            <sz val="9"/>
            <color indexed="81"/>
            <rFont val="돋움"/>
            <family val="3"/>
            <charset val="129"/>
          </rPr>
          <t>없는</t>
        </r>
        <r>
          <rPr>
            <sz val="9"/>
            <color indexed="81"/>
            <rFont val="Tahoma"/>
            <family val="2"/>
          </rPr>
          <t xml:space="preserve"> </t>
        </r>
        <r>
          <rPr>
            <sz val="9"/>
            <color indexed="81"/>
            <rFont val="돋움"/>
            <family val="3"/>
            <charset val="129"/>
          </rPr>
          <t>경우</t>
        </r>
        <r>
          <rPr>
            <sz val="9"/>
            <color indexed="81"/>
            <rFont val="Tahoma"/>
            <family val="2"/>
          </rPr>
          <t xml:space="preserve">, </t>
        </r>
        <r>
          <rPr>
            <sz val="9"/>
            <color indexed="81"/>
            <rFont val="돋움"/>
            <family val="3"/>
            <charset val="129"/>
          </rPr>
          <t>언어와</t>
        </r>
        <r>
          <rPr>
            <sz val="9"/>
            <color indexed="81"/>
            <rFont val="Tahoma"/>
            <family val="2"/>
          </rPr>
          <t xml:space="preserve"> </t>
        </r>
        <r>
          <rPr>
            <sz val="9"/>
            <color indexed="81"/>
            <rFont val="돋움"/>
            <family val="3"/>
            <charset val="129"/>
          </rPr>
          <t>번역업무</t>
        </r>
        <r>
          <rPr>
            <sz val="9"/>
            <color indexed="81"/>
            <rFont val="Tahoma"/>
            <family val="2"/>
          </rPr>
          <t xml:space="preserve"> </t>
        </r>
        <r>
          <rPr>
            <sz val="9"/>
            <color indexed="81"/>
            <rFont val="돋움"/>
            <family val="3"/>
            <charset val="129"/>
          </rPr>
          <t>가능여부만</t>
        </r>
        <r>
          <rPr>
            <sz val="9"/>
            <color indexed="81"/>
            <rFont val="Tahoma"/>
            <family val="2"/>
          </rPr>
          <t xml:space="preserve"> </t>
        </r>
        <r>
          <rPr>
            <sz val="9"/>
            <color indexed="81"/>
            <rFont val="돋움"/>
            <family val="3"/>
            <charset val="129"/>
          </rPr>
          <t>작성</t>
        </r>
        <r>
          <rPr>
            <sz val="9"/>
            <color indexed="81"/>
            <rFont val="Tahoma"/>
            <family val="2"/>
          </rPr>
          <t xml:space="preserve"> </t>
        </r>
        <r>
          <rPr>
            <sz val="9"/>
            <color indexed="81"/>
            <rFont val="돋움"/>
            <family val="3"/>
            <charset val="129"/>
          </rPr>
          <t>가능</t>
        </r>
      </text>
    </comment>
    <comment ref="E36" authorId="0" shapeId="0" xr:uid="{00000000-0006-0000-0000-000003000000}">
      <text>
        <r>
          <rPr>
            <b/>
            <sz val="11"/>
            <color indexed="81"/>
            <rFont val="Tahoma"/>
            <family val="2"/>
          </rPr>
          <t>KOICA:</t>
        </r>
        <r>
          <rPr>
            <sz val="11"/>
            <color indexed="81"/>
            <rFont val="Tahoma"/>
            <family val="2"/>
          </rPr>
          <t xml:space="preserve">
</t>
        </r>
        <r>
          <rPr>
            <sz val="11"/>
            <color indexed="81"/>
            <rFont val="돋움"/>
            <family val="3"/>
            <charset val="129"/>
          </rPr>
          <t>참여시작</t>
        </r>
        <r>
          <rPr>
            <sz val="11"/>
            <color indexed="81"/>
            <rFont val="Tahoma"/>
            <family val="2"/>
          </rPr>
          <t xml:space="preserve"> </t>
        </r>
        <r>
          <rPr>
            <sz val="11"/>
            <color indexed="81"/>
            <rFont val="돋움"/>
            <family val="3"/>
            <charset val="129"/>
          </rPr>
          <t>및</t>
        </r>
        <r>
          <rPr>
            <sz val="11"/>
            <color indexed="81"/>
            <rFont val="Tahoma"/>
            <family val="2"/>
          </rPr>
          <t xml:space="preserve"> </t>
        </r>
        <r>
          <rPr>
            <sz val="11"/>
            <color indexed="81"/>
            <rFont val="돋움"/>
            <family val="3"/>
            <charset val="129"/>
          </rPr>
          <t>참여종료일</t>
        </r>
        <r>
          <rPr>
            <sz val="11"/>
            <color indexed="81"/>
            <rFont val="Tahoma"/>
            <family val="2"/>
          </rPr>
          <t xml:space="preserve"> </t>
        </r>
        <r>
          <rPr>
            <sz val="11"/>
            <color indexed="81"/>
            <rFont val="돋움"/>
            <family val="3"/>
            <charset val="129"/>
          </rPr>
          <t>입력시</t>
        </r>
        <r>
          <rPr>
            <sz val="11"/>
            <color indexed="81"/>
            <rFont val="Tahoma"/>
            <family val="2"/>
          </rPr>
          <t xml:space="preserve"> </t>
        </r>
        <r>
          <rPr>
            <sz val="11"/>
            <color indexed="81"/>
            <rFont val="돋움"/>
            <family val="3"/>
            <charset val="129"/>
          </rPr>
          <t>총</t>
        </r>
        <r>
          <rPr>
            <sz val="11"/>
            <color indexed="81"/>
            <rFont val="Tahoma"/>
            <family val="2"/>
          </rPr>
          <t xml:space="preserve"> </t>
        </r>
        <r>
          <rPr>
            <sz val="11"/>
            <color indexed="81"/>
            <rFont val="돋움"/>
            <family val="3"/>
            <charset val="129"/>
          </rPr>
          <t>참여기간은</t>
        </r>
        <r>
          <rPr>
            <sz val="11"/>
            <color indexed="81"/>
            <rFont val="Tahoma"/>
            <family val="2"/>
          </rPr>
          <t xml:space="preserve"> </t>
        </r>
        <r>
          <rPr>
            <sz val="11"/>
            <color indexed="81"/>
            <rFont val="돋움"/>
            <family val="3"/>
            <charset val="129"/>
          </rPr>
          <t>자동</t>
        </r>
        <r>
          <rPr>
            <sz val="11"/>
            <color indexed="81"/>
            <rFont val="Tahoma"/>
            <family val="2"/>
          </rPr>
          <t xml:space="preserve"> </t>
        </r>
        <r>
          <rPr>
            <sz val="11"/>
            <color indexed="81"/>
            <rFont val="돋움"/>
            <family val="3"/>
            <charset val="129"/>
          </rPr>
          <t>합산됨</t>
        </r>
        <r>
          <rPr>
            <sz val="11"/>
            <color indexed="81"/>
            <rFont val="Tahoma"/>
            <family val="2"/>
          </rPr>
          <t>.</t>
        </r>
      </text>
    </comment>
    <comment ref="E57" authorId="0" shapeId="0" xr:uid="{00000000-0006-0000-0000-000004000000}">
      <text>
        <r>
          <rPr>
            <sz val="11"/>
            <color indexed="81"/>
            <rFont val="돋움"/>
            <family val="3"/>
            <charset val="129"/>
          </rPr>
          <t>가산대상</t>
        </r>
        <r>
          <rPr>
            <sz val="11"/>
            <color indexed="81"/>
            <rFont val="Tahoma"/>
            <family val="2"/>
          </rPr>
          <t xml:space="preserve"> </t>
        </r>
        <r>
          <rPr>
            <sz val="11"/>
            <color indexed="81"/>
            <rFont val="돋움"/>
            <family val="3"/>
            <charset val="129"/>
          </rPr>
          <t>자격사항의</t>
        </r>
        <r>
          <rPr>
            <sz val="11"/>
            <color indexed="81"/>
            <rFont val="Tahoma"/>
            <family val="2"/>
          </rPr>
          <t xml:space="preserve"> </t>
        </r>
        <r>
          <rPr>
            <sz val="11"/>
            <color indexed="81"/>
            <rFont val="돋움"/>
            <family val="3"/>
            <charset val="129"/>
          </rPr>
          <t>경우</t>
        </r>
        <r>
          <rPr>
            <sz val="11"/>
            <color indexed="81"/>
            <rFont val="Tahoma"/>
            <family val="2"/>
          </rPr>
          <t xml:space="preserve"> </t>
        </r>
        <r>
          <rPr>
            <sz val="11"/>
            <color indexed="81"/>
            <rFont val="돋움"/>
            <family val="3"/>
            <charset val="129"/>
          </rPr>
          <t>입력시</t>
        </r>
        <r>
          <rPr>
            <sz val="11"/>
            <color indexed="81"/>
            <rFont val="Tahoma"/>
            <family val="2"/>
          </rPr>
          <t xml:space="preserve"> </t>
        </r>
        <r>
          <rPr>
            <sz val="11"/>
            <color indexed="81"/>
            <rFont val="돋움"/>
            <family val="3"/>
            <charset val="129"/>
          </rPr>
          <t>자동</t>
        </r>
        <r>
          <rPr>
            <sz val="11"/>
            <color indexed="81"/>
            <rFont val="Tahoma"/>
            <family val="2"/>
          </rPr>
          <t xml:space="preserve"> </t>
        </r>
        <r>
          <rPr>
            <sz val="11"/>
            <color indexed="81"/>
            <rFont val="돋움"/>
            <family val="3"/>
            <charset val="129"/>
          </rPr>
          <t>합산됨</t>
        </r>
        <r>
          <rPr>
            <sz val="11"/>
            <color indexed="81"/>
            <rFont val="Tahoma"/>
            <family val="2"/>
          </rPr>
          <t>.</t>
        </r>
      </text>
    </comment>
  </commentList>
</comments>
</file>

<file path=xl/sharedStrings.xml><?xml version="1.0" encoding="utf-8"?>
<sst xmlns="http://schemas.openxmlformats.org/spreadsheetml/2006/main" count="185" uniqueCount="173">
  <si>
    <t>학사</t>
    <phoneticPr fontId="1" type="noConversion"/>
  </si>
  <si>
    <t>석사</t>
    <phoneticPr fontId="1" type="noConversion"/>
  </si>
  <si>
    <t>박사</t>
    <phoneticPr fontId="1" type="noConversion"/>
  </si>
  <si>
    <t>기타</t>
    <phoneticPr fontId="1" type="noConversion"/>
  </si>
  <si>
    <t>담당업무</t>
    <phoneticPr fontId="1" type="noConversion"/>
  </si>
  <si>
    <t>근무부서/직위</t>
    <phoneticPr fontId="1" type="noConversion"/>
  </si>
  <si>
    <t>자격증명</t>
    <phoneticPr fontId="1" type="noConversion"/>
  </si>
  <si>
    <t>주 소</t>
    <phoneticPr fontId="1" type="noConversion"/>
  </si>
  <si>
    <t>회사명</t>
    <phoneticPr fontId="1" type="noConversion"/>
  </si>
  <si>
    <t>총 근무기간</t>
    <phoneticPr fontId="1" type="noConversion"/>
  </si>
  <si>
    <t>발행처</t>
    <phoneticPr fontId="1" type="noConversion"/>
  </si>
  <si>
    <t>취득일</t>
    <phoneticPr fontId="1" type="noConversion"/>
  </si>
  <si>
    <t>구분</t>
  </si>
  <si>
    <t>자격 요건</t>
  </si>
  <si>
    <t>1급</t>
  </si>
  <si>
    <t>ㅇ 3급 이상 공무원으로 3년 이상 경력자</t>
  </si>
  <si>
    <t>ㅇ 4년제 대학 정교수로 3년 이상 경력자</t>
  </si>
  <si>
    <r>
      <t>ㅇ</t>
    </r>
    <r>
      <rPr>
        <sz val="11"/>
        <color rgb="FF000000"/>
        <rFont val="맑은 고딕"/>
        <family val="3"/>
        <charset val="129"/>
        <scheme val="minor"/>
      </rPr>
      <t xml:space="preserve"> </t>
    </r>
    <r>
      <rPr>
        <sz val="11"/>
        <color rgb="FF000000"/>
        <rFont val="함초롬바탕"/>
        <family val="1"/>
        <charset val="129"/>
      </rPr>
      <t>공공기관의 임원으로 2년 이상 경력자 또는 책임연구원 상당으로 8년 이상 경력자</t>
    </r>
  </si>
  <si>
    <t>2급</t>
  </si>
  <si>
    <t>ㅇ 4년제 대학 정교수 또는 3년 이상 부교수의 경력자</t>
  </si>
  <si>
    <t>ㅇ 공공기관의 1급 또는 책임연구원 상당으로 5년 이상 경력자</t>
  </si>
  <si>
    <t>3급</t>
  </si>
  <si>
    <t>ㅇ 4년제 대학 부교수 또는 2년 이상 조교수의 경력자</t>
  </si>
  <si>
    <t>ㅇ 공공기관의 2,3급 또는 책임연구원 상당의 경력자</t>
  </si>
  <si>
    <t>4급</t>
  </si>
  <si>
    <t>ㅇ 4년제 대학 조교수의 경력자</t>
  </si>
  <si>
    <t>ㅇ 공공기관의 4급 경력자</t>
  </si>
  <si>
    <t>5급</t>
  </si>
  <si>
    <t>ㅇ 4급에 해당되지 아니한 자</t>
  </si>
  <si>
    <t>- 의사, 변호사, 회계사 자격 취득자 10년 가산</t>
  </si>
  <si>
    <t>의사는 의사면허증 취득자를 의미하며, 회계사는 국내 자격증 보유자의 경우 공인회계사법 시행령 제12조 1항에 따라 실무수습을 행하고, 공인회계사법 제7조 1항에 따라 등록한 자를 말하며, 해외 자격증 보유자의 경우 공인회계사법 제40조의 4에 따라 등록한 자로 한한다. 변호사는 변호사법 제7조 제1항에 따라 대한변호사협회에 등록한 자를 말하며, 해외 자격증 보유자의 경우 이에 준하는 등록을 완료한 자로 한한다.</t>
  </si>
  <si>
    <t xml:space="preserve">기술사는 국가기술자격자 기준, 해당 전문분야의 관련 기술사자격을 가진 사람을 뜻하며, 기사는 해당 전문분야의 관련 기사자격을 가진 사람을 의미한다. 건축사는 「건축사법」에 따른 건축사를 말한다. </t>
  </si>
  <si>
    <t>- 학위와 자격을 둘 다 합산할 수 없음</t>
  </si>
  <si>
    <t>연번</t>
    <phoneticPr fontId="17" type="noConversion"/>
  </si>
  <si>
    <t>사업명</t>
    <phoneticPr fontId="17" type="noConversion"/>
  </si>
  <si>
    <t>분야</t>
    <phoneticPr fontId="18" type="noConversion"/>
  </si>
  <si>
    <t>심사자(지역)</t>
    <phoneticPr fontId="17" type="noConversion"/>
  </si>
  <si>
    <t>점수</t>
    <phoneticPr fontId="17" type="noConversion"/>
  </si>
  <si>
    <t>심사자(사무소)</t>
    <phoneticPr fontId="17" type="noConversion"/>
  </si>
  <si>
    <t>점수</t>
    <phoneticPr fontId="17" type="noConversion"/>
  </si>
  <si>
    <t>평균</t>
    <phoneticPr fontId="17" type="noConversion"/>
  </si>
  <si>
    <t>저자명</t>
    <phoneticPr fontId="1" type="noConversion"/>
  </si>
  <si>
    <t>제목</t>
    <phoneticPr fontId="1" type="noConversion"/>
  </si>
  <si>
    <t>논문집명</t>
    <phoneticPr fontId="1" type="noConversion"/>
  </si>
  <si>
    <t>발행년월</t>
    <phoneticPr fontId="1" type="noConversion"/>
  </si>
  <si>
    <t>발표기관명</t>
    <phoneticPr fontId="1" type="noConversion"/>
  </si>
  <si>
    <t>교육과정명</t>
    <phoneticPr fontId="1" type="noConversion"/>
  </si>
  <si>
    <t>교육기관</t>
    <phoneticPr fontId="1" type="noConversion"/>
  </si>
  <si>
    <t>구분</t>
    <phoneticPr fontId="1" type="noConversion"/>
  </si>
  <si>
    <t>생년월일</t>
    <phoneticPr fontId="1" type="noConversion"/>
  </si>
  <si>
    <t>이메일주소</t>
    <phoneticPr fontId="1" type="noConversion"/>
  </si>
  <si>
    <t>비고</t>
    <phoneticPr fontId="1" type="noConversion"/>
  </si>
  <si>
    <t>근무기간(Y)</t>
    <phoneticPr fontId="1" type="noConversion"/>
  </si>
  <si>
    <t>근무기간(D)</t>
    <phoneticPr fontId="1" type="noConversion"/>
  </si>
  <si>
    <t>근무기간(M)</t>
    <phoneticPr fontId="1" type="noConversion"/>
  </si>
  <si>
    <t>자격증</t>
    <phoneticPr fontId="1" type="noConversion"/>
  </si>
  <si>
    <t>의사, 변호사 또는 회계사</t>
    <phoneticPr fontId="1" type="noConversion"/>
  </si>
  <si>
    <t>건축사 또는 기술사(산업기사X)</t>
    <phoneticPr fontId="1" type="noConversion"/>
  </si>
  <si>
    <t>기사(산업기사X)</t>
    <phoneticPr fontId="1" type="noConversion"/>
  </si>
  <si>
    <t>가산기간(Y)</t>
    <phoneticPr fontId="1" type="noConversion"/>
  </si>
  <si>
    <t>기타</t>
    <phoneticPr fontId="1" type="noConversion"/>
  </si>
  <si>
    <t>가산기간(Y)</t>
    <phoneticPr fontId="1" type="noConversion"/>
  </si>
  <si>
    <t>경력가산 대상기간</t>
    <phoneticPr fontId="1" type="noConversion"/>
  </si>
  <si>
    <t>경력가산 대상기간</t>
    <phoneticPr fontId="1" type="noConversion"/>
  </si>
  <si>
    <t>해당 자격증 여부</t>
    <phoneticPr fontId="1" type="noConversion"/>
  </si>
  <si>
    <t>언어</t>
    <phoneticPr fontId="1" type="noConversion"/>
  </si>
  <si>
    <t>외국어</t>
    <phoneticPr fontId="1" type="noConversion"/>
  </si>
  <si>
    <t>영어</t>
    <phoneticPr fontId="1" type="noConversion"/>
  </si>
  <si>
    <t>스페인어</t>
    <phoneticPr fontId="1" type="noConversion"/>
  </si>
  <si>
    <t>프랑스어</t>
    <phoneticPr fontId="1" type="noConversion"/>
  </si>
  <si>
    <t>아랍어</t>
    <phoneticPr fontId="1" type="noConversion"/>
  </si>
  <si>
    <t>러시아어</t>
    <phoneticPr fontId="1" type="noConversion"/>
  </si>
  <si>
    <t>베트남어</t>
    <phoneticPr fontId="1" type="noConversion"/>
  </si>
  <si>
    <t>중국어</t>
    <phoneticPr fontId="1" type="noConversion"/>
  </si>
  <si>
    <t>언어 1</t>
    <phoneticPr fontId="18" type="noConversion"/>
  </si>
  <si>
    <t>언어 2</t>
    <phoneticPr fontId="18" type="noConversion"/>
  </si>
  <si>
    <t>언어 3</t>
    <phoneticPr fontId="18" type="noConversion"/>
  </si>
  <si>
    <t>소속</t>
    <phoneticPr fontId="1" type="noConversion"/>
  </si>
  <si>
    <t>직위</t>
    <phoneticPr fontId="1" type="noConversion"/>
  </si>
  <si>
    <t>이메일</t>
    <phoneticPr fontId="1" type="noConversion"/>
  </si>
  <si>
    <t>전화번호</t>
    <phoneticPr fontId="1" type="noConversion"/>
  </si>
  <si>
    <t>이름(한글)</t>
    <phoneticPr fontId="17" type="noConversion"/>
  </si>
  <si>
    <t>이름(영문)</t>
    <phoneticPr fontId="1" type="noConversion"/>
  </si>
  <si>
    <t>말하기/듣기/읽기/쓰기</t>
    <phoneticPr fontId="1" type="noConversion"/>
  </si>
  <si>
    <t>심사자(섹터)</t>
    <phoneticPr fontId="17" type="noConversion"/>
  </si>
  <si>
    <t>I. 기본정보</t>
    <phoneticPr fontId="1" type="noConversion"/>
  </si>
  <si>
    <t>III. 외국어 사항</t>
    <phoneticPr fontId="1" type="noConversion"/>
  </si>
  <si>
    <t>전문가 지원 총괄표</t>
    <phoneticPr fontId="1" type="noConversion"/>
  </si>
  <si>
    <t>근무부서/직위</t>
    <phoneticPr fontId="1" type="noConversion"/>
  </si>
  <si>
    <t>※ 지원서에 기입한 모든 내용에 대한 증빙서류 제출이 가능하여야 함</t>
    <phoneticPr fontId="1" type="noConversion"/>
  </si>
  <si>
    <r>
      <t>ㅇ</t>
    </r>
    <r>
      <rPr>
        <sz val="11"/>
        <color rgb="FF000000"/>
        <rFont val="맑은 고딕"/>
        <family val="3"/>
        <charset val="129"/>
        <scheme val="minor"/>
      </rPr>
      <t xml:space="preserve"> </t>
    </r>
    <r>
      <rPr>
        <sz val="11"/>
        <color rgb="FF000000"/>
        <rFont val="함초롬바탕"/>
        <family val="1"/>
        <charset val="129"/>
      </rPr>
      <t>국제개발협력사업 또는 해당분야 경력 20년 이상 또는 아래의 직위 요건을 충족하는 자</t>
    </r>
  </si>
  <si>
    <r>
      <t>ㅇ</t>
    </r>
    <r>
      <rPr>
        <sz val="11"/>
        <color rgb="FF000000"/>
        <rFont val="맑은 고딕"/>
        <family val="3"/>
        <charset val="129"/>
        <scheme val="minor"/>
      </rPr>
      <t xml:space="preserve"> </t>
    </r>
    <r>
      <rPr>
        <sz val="11"/>
        <color rgb="FF000000"/>
        <rFont val="함초롬바탕"/>
        <family val="1"/>
        <charset val="129"/>
      </rPr>
      <t>국제개발협력사업 또는 해당분야 경력 15년 이상 또는 아래의 직위 요건을 충족하는 자</t>
    </r>
  </si>
  <si>
    <t>ㅇ 4급 이상 공무원 경력자</t>
  </si>
  <si>
    <r>
      <t>ㅇ</t>
    </r>
    <r>
      <rPr>
        <sz val="11"/>
        <color rgb="FF000000"/>
        <rFont val="맑은 고딕"/>
        <family val="3"/>
        <charset val="129"/>
        <scheme val="minor"/>
      </rPr>
      <t xml:space="preserve"> </t>
    </r>
    <r>
      <rPr>
        <sz val="11"/>
        <color rgb="FF000000"/>
        <rFont val="함초롬바탕"/>
        <family val="1"/>
        <charset val="129"/>
      </rPr>
      <t>국제개발협력사업 또는 해당분야 경력 10년 이상 또는 아래의 직위 요건을 충족하는 자</t>
    </r>
  </si>
  <si>
    <t>ㅇ 5급 이상 공무원 경력자</t>
  </si>
  <si>
    <r>
      <t>ㅇ</t>
    </r>
    <r>
      <rPr>
        <sz val="11"/>
        <color rgb="FF000000"/>
        <rFont val="맑은 고딕"/>
        <family val="3"/>
        <charset val="129"/>
        <scheme val="minor"/>
      </rPr>
      <t xml:space="preserve"> </t>
    </r>
    <r>
      <rPr>
        <sz val="11"/>
        <color rgb="FF000000"/>
        <rFont val="함초롬바탕"/>
        <family val="1"/>
        <charset val="129"/>
      </rPr>
      <t>국제개발협력사업 또는 해당분야</t>
    </r>
    <r>
      <rPr>
        <sz val="11"/>
        <color rgb="FF000000"/>
        <rFont val="맑은 고딕"/>
        <family val="3"/>
        <charset val="129"/>
        <scheme val="minor"/>
      </rPr>
      <t xml:space="preserve"> </t>
    </r>
    <r>
      <rPr>
        <sz val="11"/>
        <color rgb="FF000000"/>
        <rFont val="함초롬바탕"/>
        <family val="1"/>
        <charset val="129"/>
      </rPr>
      <t>경력 7년 이상 또는 아래의 직위 요건을 충족하는 자</t>
    </r>
  </si>
  <si>
    <t>ㅇ 7급 이상 공무원 경력자</t>
  </si>
  <si>
    <r>
      <t>전문가 등급 기준</t>
    </r>
    <r>
      <rPr>
        <sz val="11"/>
        <color rgb="FF000000"/>
        <rFont val="휴먼명조"/>
        <charset val="129"/>
      </rPr>
      <t>(2019.12.30 개정)</t>
    </r>
    <phoneticPr fontId="1" type="noConversion"/>
  </si>
  <si>
    <t>① 경력 산정에 관한 기준</t>
  </si>
  <si>
    <t>- 근무 기간이 6개월 이상의 경력만 인정. 동일기간의 중복 경력 산정은 불가</t>
  </si>
  <si>
    <t>- 해당분야 기준 : 다음의 8개 분야를 기준으로 산정하며, 서로 다른 분야에 대한 등급은 최대 3개까지 인정 가능 (해당경력을 분야별로 각각 반영하여 산정함)(△교육 △보건 △공공행정 △농림수산 △기술환경에너지 △성평등 △건축 △개발효과성)</t>
  </si>
  <si>
    <t>- 국제개발협력사업 경력 인정 기준 : △한국해외봉사단원 활동 △KOICA 해외봉사단 또는 개발협력 코디네이터 근무 경력 △UN 등 국제기구 근무 경력 △국내외 국제개발 NGO 근무 경력 △한국국제협력단 등 국제개발협력 유관 기관 근무 경력 등</t>
  </si>
  <si>
    <t>② 학위 및 자격에 대한 가산</t>
  </si>
  <si>
    <t>- 석사 및 박사학위 소지자는: 각 2년, 5년을 경력으로 가산하되, 둘 다 보유한 경우는 5년 가산(단, 석사 학위가 2개 이상인 경우에는 2년만 가산. 재직 중 취득한 학위 인정)</t>
  </si>
  <si>
    <r>
      <t>- 「국가기술자격법 시행령」 상 기술사 및 「건축사법」 상 건축사는 10년 가산, 「국가기술자격법 시행령」 상 기사는 1년 가산</t>
    </r>
    <r>
      <rPr>
        <sz val="9"/>
        <color rgb="FF000000"/>
        <rFont val="함초롬돋움"/>
        <family val="3"/>
        <charset val="129"/>
      </rPr>
      <t>(단, 산업기사 자격은 가산 대상에 포함하지 않음)</t>
    </r>
  </si>
  <si>
    <t>③ 외국인 전문가 활용 시에는 국내법 기준이 아닌 해당국가 유사 법령에 따른 자격 요건 준용 가능</t>
  </si>
  <si>
    <t>성명(한글, 영문)</t>
    <phoneticPr fontId="1" type="noConversion"/>
  </si>
  <si>
    <t>학교명 또는 기관명</t>
    <phoneticPr fontId="1" type="noConversion"/>
  </si>
  <si>
    <t>이수일 또는 교육기간</t>
    <phoneticPr fontId="1" type="noConversion"/>
  </si>
  <si>
    <t>회사명/기관명</t>
    <phoneticPr fontId="1" type="noConversion"/>
  </si>
  <si>
    <t>등급</t>
    <phoneticPr fontId="17" type="noConversion"/>
  </si>
  <si>
    <t>전공</t>
    <phoneticPr fontId="1" type="noConversion"/>
  </si>
  <si>
    <t>기간</t>
    <phoneticPr fontId="1" type="noConversion"/>
  </si>
  <si>
    <t>전화번호(휴대폰)</t>
    <phoneticPr fontId="1" type="noConversion"/>
  </si>
  <si>
    <t>근무종료일</t>
    <phoneticPr fontId="1" type="noConversion"/>
  </si>
  <si>
    <t>근무시작일</t>
    <phoneticPr fontId="1" type="noConversion"/>
  </si>
  <si>
    <r>
      <t>II. 학력사항</t>
    </r>
    <r>
      <rPr>
        <sz val="14"/>
        <color theme="1"/>
        <rFont val="맑은 고딕"/>
        <family val="3"/>
        <charset val="129"/>
        <scheme val="minor"/>
      </rPr>
      <t xml:space="preserve"> (학사 이상 기술)</t>
    </r>
    <phoneticPr fontId="1" type="noConversion"/>
  </si>
  <si>
    <t>관심분야</t>
    <phoneticPr fontId="1" type="noConversion"/>
  </si>
  <si>
    <t>관심국가</t>
    <phoneticPr fontId="1" type="noConversion"/>
  </si>
  <si>
    <t>에티오피아</t>
    <phoneticPr fontId="1" type="noConversion"/>
  </si>
  <si>
    <t>우간다</t>
    <phoneticPr fontId="1" type="noConversion"/>
  </si>
  <si>
    <t>르완다</t>
    <phoneticPr fontId="1" type="noConversion"/>
  </si>
  <si>
    <t>탄자니아</t>
    <phoneticPr fontId="1" type="noConversion"/>
  </si>
  <si>
    <t>케냐</t>
    <phoneticPr fontId="1" type="noConversion"/>
  </si>
  <si>
    <t>모잠비크</t>
    <phoneticPr fontId="1" type="noConversion"/>
  </si>
  <si>
    <t>마다가스카르</t>
    <phoneticPr fontId="1" type="noConversion"/>
  </si>
  <si>
    <t xml:space="preserve">수단 </t>
    <phoneticPr fontId="1" type="noConversion"/>
  </si>
  <si>
    <t>말라위</t>
    <phoneticPr fontId="1" type="noConversion"/>
  </si>
  <si>
    <t>기타 동아프리카 국가(에스와티니, 남아프리카공화국, 남수단 등)</t>
    <phoneticPr fontId="1" type="noConversion"/>
  </si>
  <si>
    <t>1순위</t>
    <phoneticPr fontId="1" type="noConversion"/>
  </si>
  <si>
    <t>2순위</t>
    <phoneticPr fontId="1" type="noConversion"/>
  </si>
  <si>
    <t>교육</t>
    <phoneticPr fontId="1" type="noConversion"/>
  </si>
  <si>
    <t>보건</t>
    <phoneticPr fontId="1" type="noConversion"/>
  </si>
  <si>
    <t>공공행정</t>
    <phoneticPr fontId="1" type="noConversion"/>
  </si>
  <si>
    <t>농림수산</t>
    <phoneticPr fontId="1" type="noConversion"/>
  </si>
  <si>
    <t>기술환경에너지</t>
    <phoneticPr fontId="1" type="noConversion"/>
  </si>
  <si>
    <t>사회복지</t>
    <phoneticPr fontId="1" type="noConversion"/>
  </si>
  <si>
    <t>젠더</t>
    <phoneticPr fontId="1" type="noConversion"/>
  </si>
  <si>
    <t>영어</t>
    <phoneticPr fontId="1" type="noConversion"/>
  </si>
  <si>
    <t>영어 구사능력
읽기 및 듣기</t>
    <phoneticPr fontId="1" type="noConversion"/>
  </si>
  <si>
    <t>영어 구사능력
쓰기 및 말하기</t>
    <phoneticPr fontId="1" type="noConversion"/>
  </si>
  <si>
    <t>제2 외국어 가능여부</t>
    <phoneticPr fontId="1" type="noConversion"/>
  </si>
  <si>
    <t>제2외국어 구사 수준</t>
    <phoneticPr fontId="1" type="noConversion"/>
  </si>
  <si>
    <t>포르투갈어</t>
    <phoneticPr fontId="1" type="noConversion"/>
  </si>
  <si>
    <t>프랑스어</t>
    <phoneticPr fontId="1" type="noConversion"/>
  </si>
  <si>
    <t>최상</t>
    <phoneticPr fontId="1" type="noConversion"/>
  </si>
  <si>
    <t xml:space="preserve">중 </t>
    <phoneticPr fontId="1" type="noConversion"/>
  </si>
  <si>
    <t>하</t>
    <phoneticPr fontId="1" type="noConversion"/>
  </si>
  <si>
    <t>그 외 동아프리카에서 사용되는 현지어(하단 기술 요망)</t>
    <phoneticPr fontId="1" type="noConversion"/>
  </si>
  <si>
    <r>
      <t xml:space="preserve">VI. 경험사항 </t>
    </r>
    <r>
      <rPr>
        <sz val="14"/>
        <color theme="1"/>
        <rFont val="맑은 고딕"/>
        <family val="3"/>
        <charset val="129"/>
        <scheme val="minor"/>
      </rPr>
      <t>(금전적 보수를 보수를 받지 않고 일정기간 국내외 개발협력분야에서 일했던 경험을 최신순으로 작성)</t>
    </r>
    <phoneticPr fontId="1" type="noConversion"/>
  </si>
  <si>
    <r>
      <t xml:space="preserve">IV. ODA 교육 이수사항 </t>
    </r>
    <r>
      <rPr>
        <sz val="14"/>
        <color theme="1"/>
        <rFont val="맑은 고딕"/>
        <family val="3"/>
        <charset val="129"/>
        <scheme val="minor"/>
      </rPr>
      <t>(최신순으로 작성)</t>
    </r>
    <phoneticPr fontId="1" type="noConversion"/>
  </si>
  <si>
    <r>
      <t xml:space="preserve">V. 경력사항 </t>
    </r>
    <r>
      <rPr>
        <sz val="14"/>
        <color theme="1"/>
        <rFont val="맑은 고딕"/>
        <family val="3"/>
        <charset val="129"/>
        <scheme val="minor"/>
      </rPr>
      <t>(국내외 개발협력 분야관련 경력을 최신순으로 작성)</t>
    </r>
    <phoneticPr fontId="1" type="noConversion"/>
  </si>
  <si>
    <t xml:space="preserve">VII. 자격사항 </t>
    <phoneticPr fontId="1" type="noConversion"/>
  </si>
  <si>
    <t>상</t>
    <phoneticPr fontId="1" type="noConversion"/>
  </si>
  <si>
    <t>시험명/ 점수 또는 레벨</t>
    <phoneticPr fontId="1" type="noConversion"/>
  </si>
  <si>
    <t>번역업무 가능여부</t>
    <phoneticPr fontId="1" type="noConversion"/>
  </si>
  <si>
    <t>O</t>
    <phoneticPr fontId="1" type="noConversion"/>
  </si>
  <si>
    <t>X</t>
    <phoneticPr fontId="1" type="noConversion"/>
  </si>
  <si>
    <t>VIII. 연구실적</t>
    <phoneticPr fontId="1" type="noConversion"/>
  </si>
  <si>
    <t>IX. 과업 수행 계획 및 기타 제언사항</t>
    <phoneticPr fontId="1" type="noConversion"/>
  </si>
  <si>
    <t>KOICA 중남미지역 개발협력 초급전문가/PAO 지원서</t>
    <phoneticPr fontId="3" type="noConversion"/>
  </si>
  <si>
    <t>중남미실 국가</t>
    <phoneticPr fontId="1" type="noConversion"/>
  </si>
  <si>
    <t>파라과이</t>
    <phoneticPr fontId="1" type="noConversion"/>
  </si>
  <si>
    <t>콜롬비아</t>
    <phoneticPr fontId="1" type="noConversion"/>
  </si>
  <si>
    <t>페루</t>
    <phoneticPr fontId="1" type="noConversion"/>
  </si>
  <si>
    <t>볼리비아</t>
    <phoneticPr fontId="1" type="noConversion"/>
  </si>
  <si>
    <t>과테말라</t>
    <phoneticPr fontId="1" type="noConversion"/>
  </si>
  <si>
    <t>에콰도르</t>
    <phoneticPr fontId="1" type="noConversion"/>
  </si>
  <si>
    <t>도미니카공화국</t>
    <phoneticPr fontId="1" type="noConversion"/>
  </si>
  <si>
    <t>엘살바도르</t>
    <phoneticPr fontId="1" type="noConversion"/>
  </si>
  <si>
    <t>코스타리카(초급전문가만)</t>
    <phoneticPr fontId="1" type="noConversion"/>
  </si>
  <si>
    <t>온두라스</t>
    <phoneticPr fontId="1" type="noConversion"/>
  </si>
  <si>
    <r>
      <t xml:space="preserve">자기소개서
</t>
    </r>
    <r>
      <rPr>
        <sz val="14"/>
        <rFont val="맑은 고딕"/>
        <family val="3"/>
        <charset val="129"/>
        <scheme val="minor"/>
      </rPr>
      <t xml:space="preserve">(본인의 역량, 경력, 
커리어계획, 지원동기 
등을 자유롭게 기술, </t>
    </r>
    <r>
      <rPr>
        <u/>
        <sz val="14"/>
        <rFont val="맑은 고딕"/>
        <family val="3"/>
        <charset val="129"/>
        <scheme val="minor"/>
      </rPr>
      <t>300자 이상 1,000자 이내</t>
    </r>
    <r>
      <rPr>
        <sz val="14"/>
        <rFont val="맑은 고딕"/>
        <family val="3"/>
        <charset val="129"/>
        <scheme val="minor"/>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</si>
</sst>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quot;m&quot;-&quot;d;@"/>
    <numFmt numFmtId="177" formatCode="0_);[Red]\(0\)"/>
    <numFmt numFmtId="178" formatCode="###\-####\-####"/>
    <numFmt numFmtId="179" formatCode="0_ "/>
  </numFmts>
  <fonts count="44">
    <font>
      <sz val="11"/>
      <color theme="1"/>
      <name val="맑은 고딕"/>
      <family val="2"/>
      <charset val="129"/>
      <scheme val="minor"/>
    </font>
    <font>
      <sz val="8"/>
      <name val="맑은 고딕"/>
      <family val="2"/>
      <charset val="129"/>
      <scheme val="minor"/>
    </font>
    <font>
      <sz val="11"/>
      <color theme="1"/>
      <name val="나눔고딕"/>
      <family val="2"/>
      <charset val="129"/>
    </font>
    <font>
      <sz val="8"/>
      <name val="나눔고딕"/>
      <family val="2"/>
      <charset val="129"/>
    </font>
    <font>
      <b/>
      <sz val="20"/>
      <name val="맑은 고딕"/>
      <family val="3"/>
      <charset val="129"/>
      <scheme val="major"/>
    </font>
    <font>
      <sz val="12"/>
      <color theme="1"/>
      <name val="맑은 고딕"/>
      <family val="2"/>
      <charset val="129"/>
      <scheme val="minor"/>
    </font>
    <font>
      <b/>
      <sz val="12"/>
      <color theme="1"/>
      <name val="맑은 고딕"/>
      <family val="3"/>
      <charset val="129"/>
      <scheme val="minor"/>
    </font>
    <font>
      <b/>
      <sz val="11"/>
      <color theme="1"/>
      <name val="맑은 고딕"/>
      <family val="3"/>
      <charset val="129"/>
      <scheme val="minor"/>
    </font>
    <font>
      <i/>
      <sz val="12"/>
      <color theme="2" tint="-0.249977111117893"/>
      <name val="맑은 고딕"/>
      <family val="3"/>
      <charset val="129"/>
      <scheme val="minor"/>
    </font>
    <font>
      <b/>
      <sz val="12"/>
      <color theme="1"/>
      <name val="맑은 고딕"/>
      <family val="2"/>
      <charset val="129"/>
      <scheme val="minor"/>
    </font>
    <font>
      <sz val="11"/>
      <color rgb="FF000000"/>
      <name val="맑은 고딕"/>
      <family val="3"/>
      <charset val="129"/>
      <scheme val="minor"/>
    </font>
    <font>
      <b/>
      <sz val="11"/>
      <color rgb="FF000000"/>
      <name val="함초롬바탕"/>
      <family val="1"/>
      <charset val="129"/>
    </font>
    <font>
      <sz val="11"/>
      <color rgb="FF000000"/>
      <name val="함초롬바탕"/>
      <family val="1"/>
      <charset val="129"/>
    </font>
    <font>
      <b/>
      <sz val="11"/>
      <color rgb="FF000000"/>
      <name val="함초롬돋움"/>
      <family val="3"/>
      <charset val="129"/>
    </font>
    <font>
      <sz val="11"/>
      <color rgb="FF000000"/>
      <name val="휴먼명조"/>
      <charset val="129"/>
    </font>
    <font>
      <b/>
      <sz val="14"/>
      <color rgb="FF000000"/>
      <name val="휴먼명조"/>
      <charset val="129"/>
    </font>
    <font>
      <sz val="10"/>
      <name val="맑은 고딕"/>
      <family val="3"/>
      <charset val="129"/>
      <scheme val="minor"/>
    </font>
    <font>
      <sz val="8"/>
      <name val="맑은 고딕"/>
      <family val="3"/>
      <charset val="129"/>
    </font>
    <font>
      <sz val="8"/>
      <name val="돋움"/>
      <family val="3"/>
      <charset val="129"/>
    </font>
    <font>
      <u/>
      <sz val="11"/>
      <color theme="10"/>
      <name val="맑은 고딕"/>
      <family val="3"/>
      <charset val="129"/>
      <scheme val="minor"/>
    </font>
    <font>
      <sz val="10"/>
      <color theme="1"/>
      <name val="맑은 고딕"/>
      <family val="3"/>
      <charset val="129"/>
      <scheme val="minor"/>
    </font>
    <font>
      <sz val="11"/>
      <color theme="1"/>
      <name val="맑은 고딕"/>
      <family val="3"/>
      <charset val="129"/>
      <scheme val="minor"/>
    </font>
    <font>
      <b/>
      <sz val="10"/>
      <color theme="1"/>
      <name val="맑은 고딕"/>
      <family val="3"/>
      <charset val="129"/>
      <scheme val="minor"/>
    </font>
    <font>
      <b/>
      <sz val="10"/>
      <color theme="0"/>
      <name val="맑은 고딕"/>
      <family val="3"/>
      <charset val="129"/>
      <scheme val="minor"/>
    </font>
    <font>
      <i/>
      <sz val="12"/>
      <color theme="0" tint="-0.499984740745262"/>
      <name val="맑은 고딕"/>
      <family val="3"/>
      <charset val="129"/>
      <scheme val="minor"/>
    </font>
    <font>
      <sz val="9"/>
      <color indexed="81"/>
      <name val="Tahoma"/>
      <family val="2"/>
    </font>
    <font>
      <b/>
      <sz val="9"/>
      <color indexed="81"/>
      <name val="Tahoma"/>
      <family val="2"/>
    </font>
    <font>
      <sz val="9"/>
      <color indexed="81"/>
      <name val="돋움"/>
      <family val="3"/>
      <charset val="129"/>
    </font>
    <font>
      <sz val="11"/>
      <color rgb="FF000000"/>
      <name val="함초롬돋움"/>
      <family val="3"/>
      <charset val="129"/>
    </font>
    <font>
      <sz val="9"/>
      <color rgb="FF000000"/>
      <name val="함초롬돋움"/>
      <family val="3"/>
      <charset val="129"/>
    </font>
    <font>
      <sz val="12"/>
      <name val="맑은 고딕"/>
      <family val="3"/>
      <charset val="129"/>
      <scheme val="minor"/>
    </font>
    <font>
      <b/>
      <sz val="12"/>
      <name val="맑은 고딕"/>
      <family val="3"/>
      <charset val="129"/>
      <scheme val="minor"/>
    </font>
    <font>
      <b/>
      <sz val="11"/>
      <color indexed="81"/>
      <name val="Tahoma"/>
      <family val="2"/>
    </font>
    <font>
      <sz val="11"/>
      <color indexed="81"/>
      <name val="돋움"/>
      <family val="3"/>
      <charset val="129"/>
    </font>
    <font>
      <sz val="11"/>
      <color indexed="81"/>
      <name val="Tahoma"/>
      <family val="2"/>
    </font>
    <font>
      <b/>
      <sz val="14"/>
      <color theme="1"/>
      <name val="맑은 고딕"/>
      <family val="3"/>
      <charset val="129"/>
      <scheme val="minor"/>
    </font>
    <font>
      <b/>
      <sz val="14"/>
      <name val="맑은 고딕"/>
      <family val="3"/>
      <charset val="129"/>
      <scheme val="minor"/>
    </font>
    <font>
      <sz val="14"/>
      <name val="맑은 고딕"/>
      <family val="3"/>
      <charset val="129"/>
      <scheme val="minor"/>
    </font>
    <font>
      <sz val="14"/>
      <color theme="1"/>
      <name val="맑은 고딕"/>
      <family val="3"/>
      <charset val="129"/>
      <scheme val="minor"/>
    </font>
    <font>
      <b/>
      <sz val="14"/>
      <color theme="0" tint="-0.499984740745262"/>
      <name val="맑은 고딕"/>
      <family val="3"/>
      <charset val="129"/>
      <scheme val="minor"/>
    </font>
    <font>
      <i/>
      <sz val="14"/>
      <color theme="0" tint="-0.499984740745262"/>
      <name val="맑은 고딕"/>
      <family val="3"/>
      <charset val="129"/>
      <scheme val="minor"/>
    </font>
    <font>
      <b/>
      <sz val="26"/>
      <name val="맑은 고딕"/>
      <family val="3"/>
      <charset val="129"/>
      <scheme val="major"/>
    </font>
    <font>
      <b/>
      <sz val="9"/>
      <color indexed="81"/>
      <name val="돋움"/>
      <family val="3"/>
      <charset val="129"/>
    </font>
    <font>
      <u/>
      <sz val="14"/>
      <name val="맑은 고딕"/>
      <family val="3"/>
      <charset val="129"/>
      <scheme val="minor"/>
    </font>
  </fonts>
  <fills count="6">
    <fill>
      <patternFill patternType="none"/>
    </fill>
    <fill>
      <patternFill patternType="gray125"/>
    </fill>
    <fill>
      <patternFill patternType="solid">
        <fgColor theme="4" tint="0.79998168889431442"/>
        <bgColor indexed="64"/>
      </patternFill>
    </fill>
    <fill>
      <patternFill patternType="solid">
        <fgColor rgb="FFE5E5E5"/>
        <bgColor indexed="64"/>
      </patternFill>
    </fill>
    <fill>
      <patternFill patternType="solid">
        <fgColor theme="0"/>
        <bgColor indexed="64"/>
      </patternFill>
    </fill>
    <fill>
      <patternFill patternType="solid">
        <fgColor theme="4"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0000"/>
      </left>
      <right style="thin">
        <color rgb="FF000000"/>
      </right>
      <top style="thick">
        <color rgb="FF000000"/>
      </top>
      <bottom style="double">
        <color rgb="FF000000"/>
      </bottom>
      <diagonal/>
    </border>
    <border>
      <left style="thin">
        <color rgb="FF000000"/>
      </left>
      <right style="thick">
        <color rgb="FF000000"/>
      </right>
      <top style="thick">
        <color rgb="FF000000"/>
      </top>
      <bottom style="double">
        <color rgb="FF000000"/>
      </bottom>
      <diagonal/>
    </border>
    <border>
      <left style="thick">
        <color rgb="FF000000"/>
      </left>
      <right style="thin">
        <color rgb="FF000000"/>
      </right>
      <top style="double">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rgb="FF000000"/>
      </left>
      <right style="thick">
        <color rgb="FF000000"/>
      </right>
      <top style="double">
        <color rgb="FF000000"/>
      </top>
      <bottom/>
      <diagonal/>
    </border>
    <border>
      <left style="thin">
        <color rgb="FF000000"/>
      </left>
      <right style="thick">
        <color rgb="FF000000"/>
      </right>
      <top/>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style="thick">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0" fontId="2" fillId="0" borderId="0">
      <alignment vertical="center"/>
    </xf>
    <xf numFmtId="0" fontId="19" fillId="0" borderId="0" applyNumberFormat="0" applyFill="0" applyBorder="0" applyAlignment="0" applyProtection="0">
      <alignment vertical="center"/>
    </xf>
  </cellStyleXfs>
  <cellXfs count="130">
    <xf numFmtId="0" fontId="0" fillId="0" borderId="0" xfId="0">
      <alignment vertical="center"/>
    </xf>
    <xf numFmtId="0" fontId="5" fillId="0" borderId="0" xfId="0" applyFont="1">
      <alignment vertical="center"/>
    </xf>
    <xf numFmtId="0" fontId="7" fillId="0" borderId="0" xfId="0" applyFont="1">
      <alignment vertical="center"/>
    </xf>
    <xf numFmtId="0" fontId="14" fillId="0" borderId="0" xfId="0" applyFont="1" applyAlignment="1">
      <alignment horizontal="justify"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3" xfId="0" applyFont="1" applyBorder="1" applyAlignment="1">
      <alignment horizontal="justify" vertical="center" wrapText="1"/>
    </xf>
    <xf numFmtId="0" fontId="11" fillId="0" borderId="14" xfId="0" applyFont="1" applyBorder="1" applyAlignment="1">
      <alignment horizontal="center" vertical="center" wrapText="1"/>
    </xf>
    <xf numFmtId="0" fontId="12" fillId="0" borderId="15" xfId="0" applyFont="1" applyBorder="1" applyAlignment="1">
      <alignment horizontal="justify" vertical="center" wrapText="1"/>
    </xf>
    <xf numFmtId="0" fontId="0" fillId="0" borderId="0" xfId="0" applyAlignment="1">
      <alignment vertical="center"/>
    </xf>
    <xf numFmtId="0" fontId="0" fillId="0" borderId="16" xfId="0" applyBorder="1" applyAlignment="1">
      <alignment vertical="center"/>
    </xf>
    <xf numFmtId="0" fontId="20" fillId="0" borderId="0" xfId="0" applyFont="1">
      <alignment vertical="center"/>
    </xf>
    <xf numFmtId="0" fontId="6" fillId="0" borderId="0" xfId="0" applyFont="1" applyBorder="1" applyAlignment="1">
      <alignment horizontal="center" vertical="center"/>
    </xf>
    <xf numFmtId="0" fontId="9" fillId="0" borderId="0" xfId="0" applyFont="1" applyBorder="1">
      <alignment vertical="center"/>
    </xf>
    <xf numFmtId="0" fontId="0" fillId="0" borderId="1" xfId="0" applyBorder="1">
      <alignment vertical="center"/>
    </xf>
    <xf numFmtId="0" fontId="20" fillId="0" borderId="0" xfId="0" applyFont="1" applyFill="1" applyBorder="1" applyAlignment="1">
      <alignment horizontal="center" vertical="center"/>
    </xf>
    <xf numFmtId="0" fontId="20" fillId="0" borderId="0" xfId="0" applyFont="1" applyAlignment="1">
      <alignment vertical="center"/>
    </xf>
    <xf numFmtId="0" fontId="6" fillId="0" borderId="0" xfId="0" applyFont="1" applyFill="1" applyBorder="1" applyAlignment="1">
      <alignment horizontal="center" vertical="center"/>
    </xf>
    <xf numFmtId="0" fontId="9" fillId="0" borderId="0" xfId="0" quotePrefix="1"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16" fillId="2" borderId="1" xfId="0" applyNumberFormat="1" applyFont="1" applyFill="1" applyBorder="1" applyAlignment="1">
      <alignment horizontal="center" vertical="center" shrinkToFit="1"/>
    </xf>
    <xf numFmtId="0" fontId="16" fillId="2" borderId="1" xfId="0" applyFont="1" applyFill="1" applyBorder="1" applyAlignment="1">
      <alignment horizontal="center" vertical="center" wrapText="1" shrinkToFit="1"/>
    </xf>
    <xf numFmtId="0" fontId="16"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0" fillId="2" borderId="1" xfId="0" applyFill="1" applyBorder="1">
      <alignment vertical="center"/>
    </xf>
    <xf numFmtId="0" fontId="20" fillId="0" borderId="1" xfId="0" applyNumberFormat="1" applyFont="1" applyFill="1" applyBorder="1" applyAlignment="1">
      <alignment horizontal="center" vertical="center" shrinkToFit="1"/>
    </xf>
    <xf numFmtId="0" fontId="20" fillId="0" borderId="0" xfId="0" applyFont="1" applyBorder="1">
      <alignment vertical="center"/>
    </xf>
    <xf numFmtId="0" fontId="7" fillId="0" borderId="0" xfId="0" applyFont="1" applyBorder="1">
      <alignment vertical="center"/>
    </xf>
    <xf numFmtId="0" fontId="9" fillId="0" borderId="0" xfId="0" applyFont="1" applyFill="1" applyBorder="1" applyAlignment="1">
      <alignment horizontal="center" vertical="center"/>
    </xf>
    <xf numFmtId="0" fontId="22" fillId="0" borderId="0" xfId="0" applyFont="1" applyFill="1" applyBorder="1">
      <alignment vertical="center"/>
    </xf>
    <xf numFmtId="0" fontId="7" fillId="0" borderId="0" xfId="0" applyFont="1" applyFill="1" applyBorder="1">
      <alignment vertical="center"/>
    </xf>
    <xf numFmtId="0" fontId="28" fillId="0" borderId="0" xfId="0" applyFont="1" applyAlignment="1">
      <alignment horizontal="justify" vertical="center"/>
    </xf>
    <xf numFmtId="0" fontId="10" fillId="0" borderId="0" xfId="0" applyFont="1" applyAlignment="1">
      <alignment horizontal="justify" vertical="center"/>
    </xf>
    <xf numFmtId="0" fontId="29" fillId="0" borderId="0" xfId="0" applyFont="1" applyAlignment="1">
      <alignment horizontal="justify" vertical="center"/>
    </xf>
    <xf numFmtId="0" fontId="0" fillId="0" borderId="0" xfId="0" applyBorder="1">
      <alignment vertical="center"/>
    </xf>
    <xf numFmtId="0" fontId="5" fillId="0" borderId="0" xfId="0" applyFont="1" applyBorder="1">
      <alignment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horizontal="center" vertical="center"/>
    </xf>
    <xf numFmtId="0" fontId="22" fillId="0" borderId="0" xfId="0" applyFont="1" applyBorder="1">
      <alignment vertical="center"/>
    </xf>
    <xf numFmtId="0" fontId="20" fillId="0" borderId="0" xfId="0" applyFont="1" applyBorder="1" applyAlignment="1">
      <alignment vertical="center"/>
    </xf>
    <xf numFmtId="0" fontId="21" fillId="0" borderId="0" xfId="0" applyFont="1" applyBorder="1">
      <alignment vertical="center"/>
    </xf>
    <xf numFmtId="0" fontId="5" fillId="0" borderId="0" xfId="0" applyFont="1" applyFill="1" applyBorder="1">
      <alignment vertical="center"/>
    </xf>
    <xf numFmtId="0" fontId="4" fillId="0" borderId="0" xfId="1" applyFont="1" applyFill="1" applyBorder="1" applyAlignment="1" applyProtection="1">
      <alignment horizontal="center" vertical="center"/>
    </xf>
    <xf numFmtId="0" fontId="30" fillId="0" borderId="0" xfId="0" applyNumberFormat="1" applyFont="1" applyFill="1" applyBorder="1" applyAlignment="1">
      <alignment horizontal="center" vertical="center"/>
    </xf>
    <xf numFmtId="0" fontId="9" fillId="0" borderId="0" xfId="0" applyFont="1" applyFill="1" applyBorder="1">
      <alignment vertical="center"/>
    </xf>
    <xf numFmtId="177" fontId="30"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shrinkToFit="1"/>
    </xf>
    <xf numFmtId="14" fontId="30" fillId="0" borderId="0" xfId="0" applyNumberFormat="1" applyFont="1" applyFill="1" applyBorder="1" applyAlignment="1">
      <alignment horizontal="center" vertical="center"/>
    </xf>
    <xf numFmtId="0" fontId="30" fillId="0" borderId="0" xfId="0" applyFont="1" applyFill="1" applyBorder="1" applyAlignment="1">
      <alignment vertical="center"/>
    </xf>
    <xf numFmtId="0" fontId="24" fillId="0" borderId="0" xfId="0" applyFont="1" applyFill="1" applyBorder="1" applyAlignment="1">
      <alignment horizontal="center" vertical="center"/>
    </xf>
    <xf numFmtId="14" fontId="31" fillId="0" borderId="0" xfId="0" applyNumberFormat="1" applyFont="1" applyFill="1" applyBorder="1">
      <alignment vertical="center"/>
    </xf>
    <xf numFmtId="14" fontId="8" fillId="0" borderId="0" xfId="0" applyNumberFormat="1" applyFont="1" applyFill="1" applyBorder="1" applyAlignment="1">
      <alignment horizontal="center" vertical="center"/>
    </xf>
    <xf numFmtId="14" fontId="9" fillId="0" borderId="0" xfId="0" applyNumberFormat="1" applyFont="1" applyFill="1" applyBorder="1">
      <alignment vertical="center"/>
    </xf>
    <xf numFmtId="0" fontId="8" fillId="0" borderId="0" xfId="0" applyFont="1" applyFill="1" applyBorder="1" applyAlignment="1">
      <alignment horizontal="center" vertical="center"/>
    </xf>
    <xf numFmtId="0" fontId="5" fillId="0" borderId="0" xfId="0" applyFont="1" applyFill="1">
      <alignment vertical="center"/>
    </xf>
    <xf numFmtId="0" fontId="35" fillId="0" borderId="0" xfId="0" applyFont="1" applyBorder="1" applyAlignment="1">
      <alignment horizontal="center" vertical="center"/>
    </xf>
    <xf numFmtId="0" fontId="35" fillId="0" borderId="0" xfId="0" applyFont="1" applyFill="1" applyBorder="1" applyAlignment="1">
      <alignment horizontal="center" vertical="center"/>
    </xf>
    <xf numFmtId="0" fontId="35" fillId="0" borderId="0" xfId="0" quotePrefix="1" applyFont="1" applyFill="1" applyBorder="1">
      <alignment vertical="center"/>
    </xf>
    <xf numFmtId="0" fontId="36" fillId="2" borderId="1" xfId="0" applyFont="1" applyFill="1" applyBorder="1" applyAlignment="1">
      <alignment horizontal="center" vertical="center"/>
    </xf>
    <xf numFmtId="0" fontId="35" fillId="0" borderId="0" xfId="0" applyFont="1" applyBorder="1">
      <alignment vertical="center"/>
    </xf>
    <xf numFmtId="0" fontId="35" fillId="0" borderId="1" xfId="0" applyFont="1" applyBorder="1" applyAlignment="1">
      <alignment horizontal="center" vertical="center"/>
    </xf>
    <xf numFmtId="14" fontId="35" fillId="0" borderId="0" xfId="0" applyNumberFormat="1" applyFont="1" applyBorder="1">
      <alignment vertical="center"/>
    </xf>
    <xf numFmtId="0" fontId="38" fillId="0" borderId="0" xfId="0" applyFont="1" applyBorder="1">
      <alignment vertical="center"/>
    </xf>
    <xf numFmtId="0" fontId="35" fillId="2" borderId="2" xfId="0" applyFont="1" applyFill="1" applyBorder="1" applyAlignment="1">
      <alignment horizontal="center" vertical="center"/>
    </xf>
    <xf numFmtId="0" fontId="36" fillId="2"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16" fillId="0" borderId="1" xfId="0"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179" fontId="16" fillId="0" borderId="1" xfId="0" applyNumberFormat="1" applyFont="1" applyFill="1" applyBorder="1" applyAlignment="1">
      <alignment horizontal="center" vertical="center"/>
    </xf>
    <xf numFmtId="0" fontId="35" fillId="2" borderId="1" xfId="0" applyFont="1" applyFill="1" applyBorder="1" applyAlignment="1">
      <alignment horizontal="center" vertical="center"/>
    </xf>
    <xf numFmtId="0" fontId="35" fillId="0" borderId="0" xfId="0" applyFont="1" applyBorder="1" applyAlignment="1">
      <alignment horizontal="left" vertical="center"/>
    </xf>
    <xf numFmtId="0" fontId="37" fillId="0" borderId="19" xfId="0" applyFont="1" applyBorder="1" applyAlignment="1" applyProtection="1">
      <alignment horizontal="center" vertical="center"/>
      <protection locked="0"/>
    </xf>
    <xf numFmtId="14" fontId="37" fillId="0" borderId="1" xfId="0" applyNumberFormat="1" applyFont="1" applyBorder="1" applyAlignment="1" applyProtection="1">
      <alignment horizontal="center" vertical="center"/>
      <protection locked="0"/>
    </xf>
    <xf numFmtId="178" fontId="37" fillId="0" borderId="1" xfId="0" applyNumberFormat="1" applyFont="1" applyBorder="1" applyAlignment="1" applyProtection="1">
      <alignment horizontal="center" vertical="center"/>
      <protection locked="0"/>
    </xf>
    <xf numFmtId="0" fontId="37" fillId="0" borderId="1" xfId="0" applyFont="1" applyBorder="1" applyAlignment="1" applyProtection="1">
      <alignment horizontal="center" vertical="center" shrinkToFit="1"/>
      <protection locked="0"/>
    </xf>
    <xf numFmtId="14" fontId="37" fillId="0" borderId="1" xfId="0" applyNumberFormat="1" applyFont="1" applyBorder="1" applyAlignment="1" applyProtection="1">
      <alignment horizontal="center" vertical="center" shrinkToFit="1"/>
      <protection locked="0"/>
    </xf>
    <xf numFmtId="0" fontId="37" fillId="4" borderId="1" xfId="0" applyFont="1" applyFill="1" applyBorder="1" applyAlignment="1" applyProtection="1">
      <alignment horizontal="center" vertical="center"/>
      <protection locked="0"/>
    </xf>
    <xf numFmtId="14" fontId="37" fillId="4" borderId="1" xfId="0" applyNumberFormat="1" applyFont="1" applyFill="1" applyBorder="1" applyAlignment="1" applyProtection="1">
      <alignment horizontal="center" vertical="center"/>
      <protection locked="0"/>
    </xf>
    <xf numFmtId="176" fontId="37" fillId="4" borderId="1" xfId="0" applyNumberFormat="1" applyFont="1" applyFill="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wrapText="1"/>
      <protection locked="0"/>
    </xf>
    <xf numFmtId="14" fontId="36" fillId="0" borderId="1" xfId="0" applyNumberFormat="1" applyFont="1" applyBorder="1" applyProtection="1">
      <alignment vertical="center"/>
      <protection locked="0"/>
    </xf>
    <xf numFmtId="0" fontId="36" fillId="0" borderId="1" xfId="0" applyFont="1" applyBorder="1" applyProtection="1">
      <alignment vertical="center"/>
      <protection locked="0"/>
    </xf>
    <xf numFmtId="0" fontId="36"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Alignment="1">
      <alignment horizontal="left" vertical="center"/>
    </xf>
    <xf numFmtId="0" fontId="36" fillId="2" borderId="18" xfId="0" applyNumberFormat="1" applyFont="1" applyFill="1" applyBorder="1" applyAlignment="1" applyProtection="1">
      <alignment horizontal="center" vertical="center"/>
      <protection locked="0"/>
    </xf>
    <xf numFmtId="0" fontId="36" fillId="2" borderId="18" xfId="0" applyFont="1" applyFill="1" applyBorder="1" applyAlignment="1" applyProtection="1">
      <alignment horizontal="center" vertical="center"/>
      <protection locked="0"/>
    </xf>
    <xf numFmtId="0" fontId="35" fillId="2" borderId="1" xfId="0" applyFont="1" applyFill="1" applyBorder="1" applyAlignment="1">
      <alignment horizontal="center" vertical="center"/>
    </xf>
    <xf numFmtId="0" fontId="35" fillId="2" borderId="1" xfId="0" applyFont="1" applyFill="1" applyBorder="1" applyAlignment="1">
      <alignment horizontal="left" vertical="center"/>
    </xf>
    <xf numFmtId="0" fontId="35" fillId="2" borderId="1" xfId="0" applyFont="1" applyFill="1" applyBorder="1" applyAlignment="1">
      <alignment horizontal="center" vertical="center" wrapText="1"/>
    </xf>
    <xf numFmtId="0" fontId="21" fillId="0" borderId="0" xfId="0" applyFont="1">
      <alignment vertical="center"/>
    </xf>
    <xf numFmtId="0" fontId="7" fillId="0" borderId="1" xfId="0" applyFont="1" applyBorder="1" applyProtection="1">
      <alignment vertical="center"/>
      <protection locked="0"/>
    </xf>
    <xf numFmtId="0" fontId="35" fillId="0" borderId="1" xfId="0" applyFont="1" applyBorder="1" applyAlignment="1" applyProtection="1">
      <alignment horizontal="center" vertical="center"/>
      <protection locked="0"/>
    </xf>
    <xf numFmtId="0" fontId="35" fillId="0" borderId="1" xfId="0" applyFont="1" applyBorder="1" applyProtection="1">
      <alignment vertical="center"/>
      <protection locked="0"/>
    </xf>
    <xf numFmtId="0" fontId="37" fillId="0" borderId="2" xfId="0" applyFont="1"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5" fillId="2" borderId="1" xfId="0" applyFont="1" applyFill="1" applyBorder="1" applyAlignment="1">
      <alignment horizontal="center" vertical="center"/>
    </xf>
    <xf numFmtId="0" fontId="37" fillId="0" borderId="1" xfId="0" applyFont="1" applyBorder="1" applyAlignment="1" applyProtection="1">
      <alignment horizontal="center" vertical="center"/>
      <protection locked="0"/>
    </xf>
    <xf numFmtId="0" fontId="35" fillId="0" borderId="20" xfId="0" applyFont="1" applyBorder="1" applyAlignment="1">
      <alignment horizontal="center" vertical="center"/>
    </xf>
    <xf numFmtId="0" fontId="41" fillId="0" borderId="0" xfId="1" applyFont="1" applyBorder="1" applyAlignment="1" applyProtection="1">
      <alignment horizontal="center" vertical="center"/>
    </xf>
    <xf numFmtId="0" fontId="35" fillId="0" borderId="0" xfId="0" applyFont="1" applyBorder="1" applyAlignment="1">
      <alignment horizontal="left" vertical="center"/>
    </xf>
    <xf numFmtId="0" fontId="39" fillId="0" borderId="1" xfId="0" applyFont="1" applyBorder="1" applyAlignment="1" applyProtection="1">
      <alignment horizontal="center" vertical="center"/>
      <protection locked="0"/>
    </xf>
    <xf numFmtId="176" fontId="19" fillId="0" borderId="2" xfId="2" applyNumberFormat="1" applyBorder="1" applyAlignment="1" applyProtection="1">
      <alignment horizontal="center" vertical="center"/>
      <protection locked="0"/>
    </xf>
    <xf numFmtId="176" fontId="19" fillId="0" borderId="3" xfId="2" applyNumberFormat="1" applyBorder="1" applyAlignment="1" applyProtection="1">
      <alignment horizontal="center" vertical="center"/>
      <protection locked="0"/>
    </xf>
    <xf numFmtId="0" fontId="13" fillId="0" borderId="0" xfId="0" applyFont="1" applyAlignment="1">
      <alignment horizontal="left" vertical="center"/>
    </xf>
    <xf numFmtId="0" fontId="15" fillId="0" borderId="0" xfId="0" applyFont="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6" fillId="0" borderId="17" xfId="0" applyFont="1" applyBorder="1" applyAlignment="1">
      <alignment horizontal="center" vertical="center"/>
    </xf>
    <xf numFmtId="0" fontId="36" fillId="0" borderId="1" xfId="0" applyNumberFormat="1" applyFont="1" applyBorder="1" applyAlignment="1" applyProtection="1">
      <alignment vertical="center"/>
      <protection locked="0"/>
    </xf>
    <xf numFmtId="0" fontId="36" fillId="0" borderId="1" xfId="0" applyFont="1" applyBorder="1" applyAlignment="1" applyProtection="1">
      <alignment vertical="center"/>
      <protection locked="0"/>
    </xf>
  </cellXfs>
  <cellStyles count="3">
    <cellStyle name="표준" xfId="0" builtinId="0"/>
    <cellStyle name="표준 2" xfId="1" xr:uid="{00000000-0005-0000-0000-000001000000}"/>
    <cellStyle name="하이퍼링크"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K77"/>
  <sheetViews>
    <sheetView tabSelected="1" view="pageBreakPreview" zoomScale="70" zoomScaleNormal="70" zoomScaleSheetLayoutView="70" workbookViewId="0">
      <selection activeCell="F5" sqref="F5"/>
    </sheetView>
  </sheetViews>
  <sheetFormatPr defaultRowHeight="17.25"/>
  <cols>
    <col min="2" max="2" width="23.5" customWidth="1"/>
    <col min="3" max="3" width="30.625" customWidth="1"/>
    <col min="4" max="4" width="45.25" customWidth="1"/>
    <col min="5" max="5" width="29.375" customWidth="1"/>
    <col min="6" max="6" width="27.5" style="1" customWidth="1"/>
    <col min="7" max="7" width="9.625" style="64" customWidth="1"/>
    <col min="8" max="8" width="12.625" hidden="1" customWidth="1"/>
    <col min="9" max="10" width="14.25" hidden="1" customWidth="1"/>
    <col min="11" max="11" width="9" customWidth="1"/>
  </cols>
  <sheetData>
    <row r="1" spans="1:11">
      <c r="A1" s="40"/>
      <c r="B1" s="40"/>
      <c r="C1" s="40"/>
      <c r="D1" s="40"/>
      <c r="E1" s="40"/>
      <c r="F1" s="41"/>
      <c r="G1" s="49"/>
      <c r="H1" s="40"/>
      <c r="I1" s="40"/>
      <c r="J1" s="40"/>
      <c r="K1" s="40"/>
    </row>
    <row r="2" spans="1:11" ht="48.75" customHeight="1">
      <c r="A2" s="40"/>
      <c r="B2" s="116" t="s">
        <v>160</v>
      </c>
      <c r="C2" s="116"/>
      <c r="D2" s="116"/>
      <c r="E2" s="116"/>
      <c r="F2" s="116"/>
      <c r="G2" s="50"/>
      <c r="H2" s="40"/>
      <c r="I2" s="40"/>
      <c r="J2" s="40"/>
      <c r="K2" s="40"/>
    </row>
    <row r="3" spans="1:11" ht="26.25" customHeight="1">
      <c r="A3" s="40"/>
      <c r="B3" s="41"/>
      <c r="C3" s="41"/>
      <c r="D3" s="41"/>
      <c r="E3" s="41"/>
      <c r="F3" s="41"/>
      <c r="G3" s="49"/>
      <c r="H3" s="99" t="s">
        <v>119</v>
      </c>
      <c r="I3" s="99" t="s">
        <v>131</v>
      </c>
      <c r="J3" s="40"/>
      <c r="K3" s="40"/>
    </row>
    <row r="4" spans="1:11" s="2" customFormat="1" ht="27" customHeight="1">
      <c r="A4" s="33"/>
      <c r="B4" s="97" t="s">
        <v>118</v>
      </c>
      <c r="C4" s="101" t="s">
        <v>129</v>
      </c>
      <c r="D4" s="128"/>
      <c r="E4" s="101" t="s">
        <v>130</v>
      </c>
      <c r="F4" s="128"/>
      <c r="G4" s="51"/>
      <c r="H4" s="99" t="s">
        <v>121</v>
      </c>
      <c r="I4" s="99" t="s">
        <v>132</v>
      </c>
      <c r="J4" s="33"/>
      <c r="K4" s="33"/>
    </row>
    <row r="5" spans="1:11" s="2" customFormat="1" ht="25.5" customHeight="1">
      <c r="A5" s="33"/>
      <c r="B5" s="97" t="s">
        <v>117</v>
      </c>
      <c r="C5" s="102" t="s">
        <v>129</v>
      </c>
      <c r="D5" s="129"/>
      <c r="E5" s="102" t="s">
        <v>130</v>
      </c>
      <c r="F5" s="129"/>
      <c r="G5" s="51"/>
      <c r="H5" s="99" t="s">
        <v>120</v>
      </c>
      <c r="I5" s="99" t="s">
        <v>133</v>
      </c>
      <c r="J5" s="33"/>
      <c r="K5" s="33"/>
    </row>
    <row r="6" spans="1:11" s="2" customFormat="1" ht="27.95" customHeight="1">
      <c r="A6" s="33"/>
      <c r="B6" s="15"/>
      <c r="C6" s="15"/>
      <c r="D6" s="15"/>
      <c r="E6" s="15"/>
      <c r="F6" s="16"/>
      <c r="G6" s="52"/>
      <c r="H6" s="99" t="s">
        <v>122</v>
      </c>
      <c r="I6" s="99" t="s">
        <v>134</v>
      </c>
      <c r="J6" s="33"/>
      <c r="K6" s="33"/>
    </row>
    <row r="7" spans="1:11" s="2" customFormat="1" ht="27.95" customHeight="1">
      <c r="A7" s="33"/>
      <c r="B7" s="80" t="s">
        <v>85</v>
      </c>
      <c r="C7" s="65"/>
      <c r="D7" s="65"/>
      <c r="E7" s="66"/>
      <c r="F7" s="67"/>
      <c r="G7" s="21"/>
      <c r="H7" s="99" t="s">
        <v>123</v>
      </c>
      <c r="I7" s="99" t="s">
        <v>135</v>
      </c>
      <c r="J7" s="42"/>
      <c r="K7" s="33"/>
    </row>
    <row r="8" spans="1:11" s="2" customFormat="1" ht="27.95" customHeight="1">
      <c r="A8" s="33"/>
      <c r="B8" s="79" t="s">
        <v>106</v>
      </c>
      <c r="C8" s="81"/>
      <c r="D8" s="81"/>
      <c r="E8" s="68" t="s">
        <v>49</v>
      </c>
      <c r="F8" s="82"/>
      <c r="G8" s="53"/>
      <c r="H8" s="99" t="s">
        <v>124</v>
      </c>
      <c r="I8" s="99" t="s">
        <v>136</v>
      </c>
      <c r="J8" s="33"/>
      <c r="K8" s="33"/>
    </row>
    <row r="9" spans="1:11" s="2" customFormat="1" ht="27.95" customHeight="1">
      <c r="A9" s="33"/>
      <c r="B9" s="73" t="s">
        <v>50</v>
      </c>
      <c r="C9" s="119"/>
      <c r="D9" s="120"/>
      <c r="E9" s="74" t="s">
        <v>113</v>
      </c>
      <c r="F9" s="83"/>
      <c r="G9" s="54"/>
      <c r="H9" s="99" t="s">
        <v>125</v>
      </c>
      <c r="I9" s="99" t="s">
        <v>137</v>
      </c>
      <c r="J9" s="33"/>
      <c r="K9" s="33"/>
    </row>
    <row r="10" spans="1:11" s="2" customFormat="1" ht="27.95" customHeight="1">
      <c r="A10" s="33"/>
      <c r="B10" s="79" t="s">
        <v>7</v>
      </c>
      <c r="C10" s="110"/>
      <c r="D10" s="111"/>
      <c r="E10" s="111"/>
      <c r="F10" s="112"/>
      <c r="G10" s="55"/>
      <c r="H10" s="99" t="s">
        <v>126</v>
      </c>
      <c r="I10" s="33"/>
      <c r="J10" s="33"/>
      <c r="K10" s="33"/>
    </row>
    <row r="11" spans="1:11" s="2" customFormat="1" ht="27.95" customHeight="1">
      <c r="A11" s="33"/>
      <c r="B11" s="65"/>
      <c r="C11" s="65"/>
      <c r="D11" s="65"/>
      <c r="E11" s="65"/>
      <c r="F11" s="69"/>
      <c r="G11" s="52"/>
      <c r="H11" s="99" t="s">
        <v>127</v>
      </c>
      <c r="I11" s="33"/>
      <c r="J11" s="33"/>
      <c r="K11" s="33"/>
    </row>
    <row r="12" spans="1:11" s="2" customFormat="1" ht="27.95" customHeight="1">
      <c r="A12" s="33"/>
      <c r="B12" s="80" t="s">
        <v>116</v>
      </c>
      <c r="C12" s="65"/>
      <c r="D12" s="65"/>
      <c r="E12" s="79" t="s">
        <v>62</v>
      </c>
      <c r="F12" s="70" t="str">
        <f>CONCATENATE(H18,"년")</f>
        <v>0년</v>
      </c>
      <c r="G12" s="20"/>
      <c r="H12" s="100" t="s">
        <v>128</v>
      </c>
      <c r="I12" s="33"/>
      <c r="J12" s="33"/>
      <c r="K12" s="33"/>
    </row>
    <row r="13" spans="1:11" s="2" customFormat="1" ht="27.95" customHeight="1">
      <c r="A13" s="33"/>
      <c r="B13" s="79" t="s">
        <v>48</v>
      </c>
      <c r="C13" s="79" t="s">
        <v>107</v>
      </c>
      <c r="D13" s="79" t="s">
        <v>111</v>
      </c>
      <c r="E13" s="79" t="s">
        <v>112</v>
      </c>
      <c r="F13" s="79" t="s">
        <v>51</v>
      </c>
      <c r="G13" s="52"/>
      <c r="H13" s="43" t="s">
        <v>61</v>
      </c>
      <c r="I13" s="42"/>
      <c r="J13" s="33"/>
      <c r="K13" s="33"/>
    </row>
    <row r="14" spans="1:11" s="2" customFormat="1" ht="27.95" customHeight="1">
      <c r="A14" s="33"/>
      <c r="B14" s="79" t="s">
        <v>0</v>
      </c>
      <c r="C14" s="84"/>
      <c r="D14" s="84"/>
      <c r="E14" s="85"/>
      <c r="F14" s="84"/>
      <c r="G14" s="52"/>
      <c r="H14" s="43"/>
      <c r="I14" s="42"/>
      <c r="J14" s="33"/>
      <c r="K14" s="33"/>
    </row>
    <row r="15" spans="1:11" s="2" customFormat="1" ht="27.95" customHeight="1">
      <c r="A15" s="33"/>
      <c r="B15" s="79" t="s">
        <v>1</v>
      </c>
      <c r="C15" s="84"/>
      <c r="D15" s="84"/>
      <c r="E15" s="85"/>
      <c r="F15" s="84"/>
      <c r="G15" s="52"/>
      <c r="H15" s="43">
        <f>IF(F15="학위취득",2,0)</f>
        <v>0</v>
      </c>
      <c r="I15" s="42"/>
      <c r="J15" s="33"/>
      <c r="K15" s="33"/>
    </row>
    <row r="16" spans="1:11" s="2" customFormat="1" ht="27.95" customHeight="1">
      <c r="A16" s="33"/>
      <c r="B16" s="79" t="s">
        <v>2</v>
      </c>
      <c r="C16" s="84"/>
      <c r="D16" s="84"/>
      <c r="E16" s="85"/>
      <c r="F16" s="107"/>
      <c r="G16" s="52"/>
      <c r="H16" s="43">
        <f>IF(AND(F15="학위취득",F17="학위취득"), 3, IF(F17="학위취득", 5, 0))</f>
        <v>0</v>
      </c>
      <c r="I16" s="42"/>
      <c r="J16" s="33"/>
      <c r="K16" s="33"/>
    </row>
    <row r="17" spans="1:11" s="2" customFormat="1" ht="27.95" customHeight="1">
      <c r="A17" s="33"/>
      <c r="B17" s="79" t="s">
        <v>3</v>
      </c>
      <c r="C17" s="84"/>
      <c r="D17" s="84"/>
      <c r="E17" s="85"/>
      <c r="F17" s="84"/>
      <c r="G17" s="52"/>
      <c r="H17" s="43"/>
      <c r="I17" s="42"/>
      <c r="J17" s="33"/>
      <c r="K17" s="33"/>
    </row>
    <row r="18" spans="1:11" s="2" customFormat="1" ht="27.95" customHeight="1">
      <c r="A18" s="33"/>
      <c r="B18" s="65"/>
      <c r="C18" s="65"/>
      <c r="D18" s="65"/>
      <c r="E18" s="65"/>
      <c r="F18" s="69"/>
      <c r="G18" s="52"/>
      <c r="H18" s="43">
        <f>SUM(H14:H17)</f>
        <v>0</v>
      </c>
      <c r="I18" s="42"/>
      <c r="J18" s="33"/>
      <c r="K18" s="33"/>
    </row>
    <row r="19" spans="1:11" s="2" customFormat="1" ht="27.95" customHeight="1">
      <c r="A19" s="33"/>
      <c r="B19" s="80" t="s">
        <v>86</v>
      </c>
      <c r="C19" s="65"/>
      <c r="D19" s="65"/>
      <c r="E19" s="65"/>
      <c r="F19" s="69"/>
      <c r="G19" s="52"/>
      <c r="H19" s="43"/>
      <c r="I19" s="42"/>
      <c r="J19" s="33"/>
      <c r="K19" s="33"/>
    </row>
    <row r="20" spans="1:11" s="2" customFormat="1" ht="40.5">
      <c r="A20" s="33"/>
      <c r="B20" s="104" t="s">
        <v>138</v>
      </c>
      <c r="C20" s="105" t="s">
        <v>139</v>
      </c>
      <c r="D20" s="108"/>
      <c r="E20" s="105" t="s">
        <v>140</v>
      </c>
      <c r="F20" s="109"/>
      <c r="G20" s="52"/>
      <c r="H20" s="106" t="s">
        <v>145</v>
      </c>
      <c r="I20" s="43" t="s">
        <v>144</v>
      </c>
      <c r="J20" s="33"/>
      <c r="K20" s="33"/>
    </row>
    <row r="21" spans="1:11" s="2" customFormat="1" ht="27.75" customHeight="1">
      <c r="A21" s="33"/>
      <c r="B21" s="104" t="s">
        <v>68</v>
      </c>
      <c r="C21" s="97" t="s">
        <v>141</v>
      </c>
      <c r="D21" s="108"/>
      <c r="E21" s="97" t="s">
        <v>142</v>
      </c>
      <c r="F21" s="109"/>
      <c r="G21" s="52"/>
      <c r="H21" s="106" t="s">
        <v>153</v>
      </c>
      <c r="I21" s="43" t="s">
        <v>143</v>
      </c>
      <c r="J21" s="33"/>
      <c r="K21" s="33"/>
    </row>
    <row r="22" spans="1:11" s="2" customFormat="1" ht="27.95" customHeight="1">
      <c r="A22" s="33"/>
      <c r="B22" s="98"/>
      <c r="C22" s="65"/>
      <c r="D22" s="65"/>
      <c r="E22" s="65"/>
      <c r="F22" s="69"/>
      <c r="G22" s="52"/>
      <c r="H22" s="106" t="s">
        <v>146</v>
      </c>
      <c r="I22" s="106" t="s">
        <v>148</v>
      </c>
      <c r="J22" s="33"/>
      <c r="K22" s="33"/>
    </row>
    <row r="23" spans="1:11" s="2" customFormat="1" ht="27.95" customHeight="1">
      <c r="A23" s="33"/>
      <c r="B23" s="79" t="s">
        <v>65</v>
      </c>
      <c r="C23" s="79" t="s">
        <v>154</v>
      </c>
      <c r="D23" s="103" t="s">
        <v>11</v>
      </c>
      <c r="E23" s="103" t="s">
        <v>83</v>
      </c>
      <c r="F23" s="79" t="s">
        <v>155</v>
      </c>
      <c r="G23" s="34"/>
      <c r="H23" s="48" t="s">
        <v>147</v>
      </c>
      <c r="I23" s="33"/>
      <c r="J23" s="33"/>
      <c r="K23" s="33"/>
    </row>
    <row r="24" spans="1:11" s="2" customFormat="1" ht="27.95" customHeight="1">
      <c r="A24" s="33"/>
      <c r="B24" s="86"/>
      <c r="C24" s="86"/>
      <c r="D24" s="87"/>
      <c r="E24" s="87"/>
      <c r="F24" s="87"/>
      <c r="G24" s="57"/>
      <c r="H24" s="48"/>
      <c r="I24" s="33"/>
      <c r="J24" s="33"/>
      <c r="K24" s="33"/>
    </row>
    <row r="25" spans="1:11" s="2" customFormat="1" ht="27.95" customHeight="1">
      <c r="A25" s="33"/>
      <c r="B25" s="86"/>
      <c r="C25" s="88"/>
      <c r="D25" s="86"/>
      <c r="E25" s="86"/>
      <c r="F25" s="86"/>
      <c r="G25" s="55"/>
      <c r="H25" s="33" t="s">
        <v>156</v>
      </c>
      <c r="I25" s="33"/>
      <c r="J25" s="33"/>
      <c r="K25" s="33"/>
    </row>
    <row r="26" spans="1:11" s="2" customFormat="1" ht="27.95" customHeight="1">
      <c r="A26" s="33"/>
      <c r="B26" s="86"/>
      <c r="C26" s="86"/>
      <c r="D26" s="86"/>
      <c r="E26" s="86"/>
      <c r="F26" s="86"/>
      <c r="G26" s="58"/>
      <c r="H26" s="33" t="s">
        <v>157</v>
      </c>
      <c r="I26" s="33"/>
      <c r="J26" s="33"/>
      <c r="K26" s="33"/>
    </row>
    <row r="27" spans="1:11" s="2" customFormat="1" ht="27.95" customHeight="1">
      <c r="A27" s="33"/>
      <c r="B27" s="65"/>
      <c r="C27" s="65"/>
      <c r="D27" s="65"/>
      <c r="E27" s="65"/>
      <c r="F27" s="69"/>
      <c r="G27" s="52"/>
      <c r="H27" s="43"/>
      <c r="I27" s="42"/>
      <c r="J27" s="33"/>
      <c r="K27" s="33"/>
    </row>
    <row r="28" spans="1:11" s="2" customFormat="1" ht="27.95" customHeight="1">
      <c r="A28" s="33"/>
      <c r="B28" s="80" t="s">
        <v>150</v>
      </c>
      <c r="C28" s="65"/>
      <c r="D28" s="65"/>
      <c r="E28" s="65"/>
      <c r="F28" s="69"/>
      <c r="G28" s="52"/>
      <c r="H28" s="44"/>
      <c r="I28" s="45"/>
      <c r="J28" s="33"/>
      <c r="K28" s="33"/>
    </row>
    <row r="29" spans="1:11" s="2" customFormat="1" ht="27.95" customHeight="1">
      <c r="A29" s="33"/>
      <c r="B29" s="113" t="s">
        <v>46</v>
      </c>
      <c r="C29" s="113"/>
      <c r="D29" s="113"/>
      <c r="E29" s="79" t="s">
        <v>47</v>
      </c>
      <c r="F29" s="79" t="s">
        <v>108</v>
      </c>
      <c r="G29" s="34"/>
      <c r="H29" s="46"/>
      <c r="I29" s="33"/>
      <c r="J29" s="33"/>
      <c r="K29" s="33"/>
    </row>
    <row r="30" spans="1:11" s="2" customFormat="1" ht="27.95" customHeight="1">
      <c r="A30" s="33"/>
      <c r="B30" s="114"/>
      <c r="C30" s="114"/>
      <c r="D30" s="114"/>
      <c r="E30" s="82"/>
      <c r="F30" s="82"/>
      <c r="G30" s="57"/>
      <c r="H30" s="33"/>
      <c r="I30" s="33"/>
      <c r="J30" s="33"/>
      <c r="K30" s="33"/>
    </row>
    <row r="31" spans="1:11" s="2" customFormat="1" ht="27.95" customHeight="1">
      <c r="A31" s="33"/>
      <c r="B31" s="114"/>
      <c r="C31" s="114"/>
      <c r="D31" s="114"/>
      <c r="E31" s="82"/>
      <c r="F31" s="82"/>
      <c r="G31" s="57"/>
      <c r="H31" s="33"/>
      <c r="I31" s="33"/>
      <c r="J31" s="33"/>
      <c r="K31" s="33"/>
    </row>
    <row r="32" spans="1:11" s="2" customFormat="1" ht="27.95" customHeight="1">
      <c r="A32" s="33"/>
      <c r="B32" s="114"/>
      <c r="C32" s="114"/>
      <c r="D32" s="114"/>
      <c r="E32" s="82"/>
      <c r="F32" s="82"/>
      <c r="G32" s="57"/>
      <c r="H32" s="33"/>
      <c r="I32" s="33"/>
      <c r="J32" s="33"/>
      <c r="K32" s="33"/>
    </row>
    <row r="33" spans="1:11" s="2" customFormat="1" ht="27.95" customHeight="1">
      <c r="A33" s="33"/>
      <c r="B33" s="114"/>
      <c r="C33" s="114"/>
      <c r="D33" s="114"/>
      <c r="E33" s="89"/>
      <c r="F33" s="82"/>
      <c r="G33" s="55"/>
      <c r="H33" s="33"/>
      <c r="I33" s="33"/>
      <c r="J33" s="33"/>
      <c r="K33" s="33"/>
    </row>
    <row r="34" spans="1:11" s="2" customFormat="1" ht="27.95" customHeight="1">
      <c r="A34" s="33"/>
      <c r="B34" s="118"/>
      <c r="C34" s="118"/>
      <c r="D34" s="118"/>
      <c r="E34" s="90"/>
      <c r="F34" s="82"/>
      <c r="G34" s="59"/>
      <c r="H34" s="33"/>
      <c r="I34" s="33"/>
      <c r="J34" s="33"/>
      <c r="K34" s="33"/>
    </row>
    <row r="35" spans="1:11" s="2" customFormat="1" ht="27.95" customHeight="1">
      <c r="A35" s="33"/>
      <c r="B35" s="115"/>
      <c r="C35" s="115"/>
      <c r="D35" s="115"/>
      <c r="E35" s="65"/>
      <c r="F35" s="69"/>
      <c r="G35" s="52"/>
      <c r="H35" s="33"/>
      <c r="I35" s="33"/>
      <c r="J35" s="33"/>
      <c r="K35" s="33"/>
    </row>
    <row r="36" spans="1:11" s="2" customFormat="1" ht="27.95" customHeight="1">
      <c r="A36" s="33"/>
      <c r="B36" s="80" t="s">
        <v>151</v>
      </c>
      <c r="C36" s="65"/>
      <c r="D36" s="65"/>
      <c r="E36" s="79" t="s">
        <v>9</v>
      </c>
      <c r="F36" s="70" t="str">
        <f>CONCATENATE(ROUNDDOWN(I45,0),"년 ",ROUNDDOWN(J45,0),"개월")</f>
        <v>0년 0개월</v>
      </c>
      <c r="G36" s="34"/>
      <c r="H36" s="43"/>
      <c r="I36" s="46"/>
      <c r="J36" s="46"/>
      <c r="K36" s="33"/>
    </row>
    <row r="37" spans="1:11" s="2" customFormat="1" ht="27.95" customHeight="1">
      <c r="A37" s="33"/>
      <c r="B37" s="79" t="s">
        <v>8</v>
      </c>
      <c r="C37" s="79" t="s">
        <v>5</v>
      </c>
      <c r="D37" s="79" t="s">
        <v>4</v>
      </c>
      <c r="E37" s="79" t="s">
        <v>115</v>
      </c>
      <c r="F37" s="79" t="s">
        <v>114</v>
      </c>
      <c r="G37" s="34"/>
      <c r="H37" s="43" t="s">
        <v>53</v>
      </c>
      <c r="I37" s="18" t="s">
        <v>52</v>
      </c>
      <c r="J37" s="32" t="s">
        <v>54</v>
      </c>
      <c r="K37" s="33"/>
    </row>
    <row r="38" spans="1:11" s="2" customFormat="1" ht="27.95" customHeight="1">
      <c r="A38" s="33"/>
      <c r="B38" s="89"/>
      <c r="C38" s="89"/>
      <c r="D38" s="91"/>
      <c r="E38" s="82"/>
      <c r="F38" s="82"/>
      <c r="G38" s="57"/>
      <c r="H38" s="32">
        <f>IF(F38-E38&gt;180,F38-E38,0)</f>
        <v>0</v>
      </c>
      <c r="I38" s="32">
        <f>H38/365</f>
        <v>0</v>
      </c>
      <c r="J38" s="32"/>
      <c r="K38" s="33"/>
    </row>
    <row r="39" spans="1:11" s="2" customFormat="1" ht="27.95" customHeight="1">
      <c r="A39" s="33"/>
      <c r="B39" s="89"/>
      <c r="C39" s="89"/>
      <c r="D39" s="91"/>
      <c r="E39" s="82"/>
      <c r="F39" s="82"/>
      <c r="G39" s="57"/>
      <c r="H39" s="32">
        <f>IF(F39-E39&gt;180,F39-E39,0)</f>
        <v>0</v>
      </c>
      <c r="I39" s="32">
        <f t="shared" ref="I39:I44" si="0">H39/365</f>
        <v>0</v>
      </c>
      <c r="J39" s="32"/>
      <c r="K39" s="33"/>
    </row>
    <row r="40" spans="1:11" s="2" customFormat="1" ht="27.95" customHeight="1">
      <c r="A40" s="33"/>
      <c r="B40" s="89"/>
      <c r="C40" s="89"/>
      <c r="D40" s="91"/>
      <c r="E40" s="89"/>
      <c r="F40" s="82"/>
      <c r="G40" s="57"/>
      <c r="H40" s="32">
        <f>IF(F40-E40&gt;180,F40-E40,0)</f>
        <v>0</v>
      </c>
      <c r="I40" s="32">
        <f t="shared" si="0"/>
        <v>0</v>
      </c>
      <c r="J40" s="32"/>
      <c r="K40" s="33"/>
    </row>
    <row r="41" spans="1:11" s="2" customFormat="1" ht="27.95" customHeight="1">
      <c r="A41" s="33"/>
      <c r="B41" s="92"/>
      <c r="C41" s="89"/>
      <c r="D41" s="91"/>
      <c r="E41" s="89"/>
      <c r="F41" s="82"/>
      <c r="G41" s="57"/>
      <c r="H41" s="32">
        <f>IF(F41-E41&gt;180,F41-E41,0)</f>
        <v>0</v>
      </c>
      <c r="I41" s="32">
        <f t="shared" si="0"/>
        <v>0</v>
      </c>
      <c r="J41" s="32"/>
      <c r="K41" s="33"/>
    </row>
    <row r="42" spans="1:11" s="2" customFormat="1" ht="27.95" customHeight="1">
      <c r="A42" s="33"/>
      <c r="B42" s="92"/>
      <c r="C42" s="92"/>
      <c r="D42" s="93"/>
      <c r="E42" s="92"/>
      <c r="F42" s="94"/>
      <c r="G42" s="60"/>
      <c r="H42" s="32">
        <f>IF(F42-E42&gt;180,F42-E42,0)</f>
        <v>0</v>
      </c>
      <c r="I42" s="32">
        <f t="shared" si="0"/>
        <v>0</v>
      </c>
      <c r="J42" s="32"/>
      <c r="K42" s="33"/>
    </row>
    <row r="43" spans="1:11" s="2" customFormat="1" ht="27.95" customHeight="1">
      <c r="A43" s="33"/>
      <c r="B43" s="92"/>
      <c r="C43" s="92"/>
      <c r="D43" s="93"/>
      <c r="E43" s="92"/>
      <c r="F43" s="94"/>
      <c r="G43" s="60"/>
      <c r="H43" s="32">
        <f>IF(F43-E43&gt;180,F43-E43,0)</f>
        <v>0</v>
      </c>
      <c r="I43" s="32">
        <f t="shared" si="0"/>
        <v>0</v>
      </c>
      <c r="J43" s="32"/>
      <c r="K43" s="33"/>
    </row>
    <row r="44" spans="1:11" s="2" customFormat="1" ht="27.95" customHeight="1">
      <c r="A44" s="33"/>
      <c r="B44" s="92"/>
      <c r="C44" s="92"/>
      <c r="D44" s="93"/>
      <c r="E44" s="92"/>
      <c r="F44" s="94"/>
      <c r="G44" s="60"/>
      <c r="H44" s="32">
        <f>IF(F44-E44&gt;180,F44-E44,0)</f>
        <v>0</v>
      </c>
      <c r="I44" s="32">
        <f t="shared" si="0"/>
        <v>0</v>
      </c>
      <c r="J44" s="32"/>
      <c r="K44" s="33"/>
    </row>
    <row r="45" spans="1:11" s="2" customFormat="1" ht="27.95" customHeight="1">
      <c r="A45" s="33"/>
      <c r="B45" s="65"/>
      <c r="C45" s="65"/>
      <c r="D45" s="65"/>
      <c r="E45" s="65"/>
      <c r="F45" s="69"/>
      <c r="G45" s="52"/>
      <c r="H45" s="32">
        <f>SUM(H38:H44)</f>
        <v>0</v>
      </c>
      <c r="I45" s="32">
        <f>H45/365</f>
        <v>0</v>
      </c>
      <c r="J45" s="32">
        <f>ROUNDDOWN((I45-ROUNDDOWN(I45,0))*12,1)</f>
        <v>0</v>
      </c>
      <c r="K45" s="33"/>
    </row>
    <row r="46" spans="1:11" s="2" customFormat="1" ht="27.95" customHeight="1">
      <c r="A46" s="33"/>
      <c r="B46" s="80" t="s">
        <v>149</v>
      </c>
      <c r="C46" s="65"/>
      <c r="D46" s="65"/>
      <c r="E46" s="66"/>
      <c r="F46" s="66"/>
      <c r="G46" s="34"/>
      <c r="H46" s="18"/>
      <c r="I46" s="35"/>
      <c r="J46" s="35"/>
      <c r="K46" s="36"/>
    </row>
    <row r="47" spans="1:11" s="2" customFormat="1" ht="27.95" customHeight="1">
      <c r="A47" s="33"/>
      <c r="B47" s="79" t="s">
        <v>109</v>
      </c>
      <c r="C47" s="79" t="s">
        <v>88</v>
      </c>
      <c r="D47" s="79" t="s">
        <v>4</v>
      </c>
      <c r="E47" s="79" t="s">
        <v>115</v>
      </c>
      <c r="F47" s="79" t="s">
        <v>114</v>
      </c>
      <c r="G47" s="34"/>
      <c r="H47" s="43" t="s">
        <v>53</v>
      </c>
      <c r="I47" s="18" t="s">
        <v>52</v>
      </c>
      <c r="J47" s="32" t="s">
        <v>54</v>
      </c>
      <c r="K47" s="33"/>
    </row>
    <row r="48" spans="1:11" s="2" customFormat="1" ht="27.95" customHeight="1">
      <c r="A48" s="33"/>
      <c r="B48" s="89"/>
      <c r="C48" s="89"/>
      <c r="D48" s="89"/>
      <c r="E48" s="82"/>
      <c r="F48" s="82"/>
      <c r="G48" s="61"/>
      <c r="H48" s="32">
        <f>F48-E48</f>
        <v>0</v>
      </c>
      <c r="I48" s="32">
        <f>H48/365</f>
        <v>0</v>
      </c>
      <c r="J48" s="32"/>
      <c r="K48" s="33"/>
    </row>
    <row r="49" spans="1:11" s="2" customFormat="1" ht="27.95" customHeight="1">
      <c r="A49" s="33"/>
      <c r="B49" s="89"/>
      <c r="C49" s="89"/>
      <c r="D49" s="89"/>
      <c r="E49" s="82"/>
      <c r="F49" s="82"/>
      <c r="G49" s="61"/>
      <c r="H49" s="32">
        <f>F49-E49</f>
        <v>0</v>
      </c>
      <c r="I49" s="32">
        <f t="shared" ref="I49:I50" si="1">H49/365</f>
        <v>0</v>
      </c>
      <c r="J49" s="32"/>
      <c r="K49" s="33"/>
    </row>
    <row r="50" spans="1:11" s="2" customFormat="1" ht="27.95" customHeight="1">
      <c r="A50" s="33"/>
      <c r="B50" s="89"/>
      <c r="C50" s="89"/>
      <c r="D50" s="89"/>
      <c r="E50" s="82"/>
      <c r="F50" s="82"/>
      <c r="G50" s="61"/>
      <c r="H50" s="32">
        <f>F50-E50</f>
        <v>0</v>
      </c>
      <c r="I50" s="32">
        <f t="shared" si="1"/>
        <v>0</v>
      </c>
      <c r="J50" s="32"/>
      <c r="K50" s="33"/>
    </row>
    <row r="51" spans="1:11" s="2" customFormat="1" ht="27.95" customHeight="1">
      <c r="A51" s="33"/>
      <c r="B51" s="89"/>
      <c r="C51" s="89"/>
      <c r="D51" s="89"/>
      <c r="E51" s="82"/>
      <c r="F51" s="82"/>
      <c r="G51" s="61"/>
      <c r="H51" s="32">
        <f>F51-E51</f>
        <v>0</v>
      </c>
      <c r="I51" s="32">
        <f t="shared" ref="I51:I53" si="2">H51/365</f>
        <v>0</v>
      </c>
      <c r="J51" s="32"/>
      <c r="K51" s="33"/>
    </row>
    <row r="52" spans="1:11" s="2" customFormat="1" ht="27.95" customHeight="1">
      <c r="A52" s="33"/>
      <c r="B52" s="89"/>
      <c r="C52" s="89"/>
      <c r="D52" s="89"/>
      <c r="E52" s="89"/>
      <c r="F52" s="82"/>
      <c r="G52" s="61"/>
      <c r="H52" s="32">
        <f>F52-E52</f>
        <v>0</v>
      </c>
      <c r="I52" s="32">
        <f t="shared" si="2"/>
        <v>0</v>
      </c>
      <c r="J52" s="32"/>
      <c r="K52" s="33"/>
    </row>
    <row r="53" spans="1:11" s="33" customFormat="1" ht="27.95" customHeight="1">
      <c r="B53" s="65"/>
      <c r="C53" s="65"/>
      <c r="D53" s="65"/>
      <c r="E53" s="65"/>
      <c r="F53" s="71"/>
      <c r="G53" s="62"/>
      <c r="H53" s="32">
        <f>F53-E53</f>
        <v>0</v>
      </c>
      <c r="I53" s="32">
        <f t="shared" si="2"/>
        <v>0</v>
      </c>
      <c r="J53" s="32"/>
    </row>
    <row r="54" spans="1:11" s="33" customFormat="1" ht="27.95" customHeight="1">
      <c r="B54" s="65"/>
      <c r="C54" s="65"/>
      <c r="D54" s="65"/>
      <c r="E54" s="65"/>
      <c r="F54" s="71"/>
      <c r="G54" s="62"/>
      <c r="H54" s="32"/>
      <c r="I54" s="32"/>
      <c r="J54" s="32"/>
    </row>
    <row r="55" spans="1:11" s="33" customFormat="1" ht="27.95" customHeight="1">
      <c r="B55" s="65"/>
      <c r="C55" s="65"/>
      <c r="D55" s="65"/>
      <c r="E55" s="65"/>
      <c r="F55" s="71"/>
      <c r="G55" s="62"/>
      <c r="H55" s="32"/>
      <c r="I55" s="32"/>
      <c r="J55" s="32"/>
    </row>
    <row r="56" spans="1:11" s="33" customFormat="1" ht="27.95" customHeight="1">
      <c r="B56" s="65"/>
      <c r="C56" s="65"/>
      <c r="D56" s="65"/>
      <c r="E56" s="65"/>
      <c r="F56" s="71"/>
      <c r="G56" s="62"/>
      <c r="H56" s="32"/>
      <c r="I56" s="32"/>
      <c r="J56" s="32"/>
    </row>
    <row r="57" spans="1:11" s="2" customFormat="1" ht="27.95" customHeight="1">
      <c r="A57" s="33"/>
      <c r="B57" s="117" t="s">
        <v>152</v>
      </c>
      <c r="C57" s="117"/>
      <c r="D57" s="117"/>
      <c r="E57" s="79" t="s">
        <v>63</v>
      </c>
      <c r="F57" s="70" t="str">
        <f>CONCATENATE(H62, "년")</f>
        <v>0년</v>
      </c>
      <c r="G57" s="20"/>
      <c r="H57" s="32"/>
      <c r="I57" s="32"/>
      <c r="J57" s="32"/>
      <c r="K57" s="33"/>
    </row>
    <row r="58" spans="1:11" s="2" customFormat="1" ht="27.95" customHeight="1">
      <c r="A58" s="33"/>
      <c r="B58" s="113" t="s">
        <v>6</v>
      </c>
      <c r="C58" s="113"/>
      <c r="D58" s="79" t="s">
        <v>10</v>
      </c>
      <c r="E58" s="79" t="s">
        <v>11</v>
      </c>
      <c r="F58" s="79" t="s">
        <v>64</v>
      </c>
      <c r="G58" s="34"/>
      <c r="H58" s="43" t="s">
        <v>59</v>
      </c>
      <c r="I58" s="47"/>
      <c r="J58" s="47"/>
      <c r="K58" s="33"/>
    </row>
    <row r="59" spans="1:11" s="2" customFormat="1" ht="27.95" customHeight="1">
      <c r="A59" s="33"/>
      <c r="B59" s="114"/>
      <c r="C59" s="114"/>
      <c r="D59" s="89"/>
      <c r="E59" s="82"/>
      <c r="F59" s="84"/>
      <c r="G59" s="56"/>
      <c r="H59" s="47">
        <f>IF(F59="의사, 변호사 또는 회계사",10,IF(F59="건축사 또는 기술사(산업기사X)",10,IF(F59="기사(산업기사X)",1,0)))</f>
        <v>0</v>
      </c>
      <c r="I59" s="47"/>
      <c r="J59" s="47"/>
      <c r="K59" s="33"/>
    </row>
    <row r="60" spans="1:11" s="2" customFormat="1" ht="27.95" customHeight="1">
      <c r="A60" s="33"/>
      <c r="B60" s="114"/>
      <c r="C60" s="114"/>
      <c r="D60" s="89"/>
      <c r="E60" s="82"/>
      <c r="F60" s="84"/>
      <c r="G60" s="56"/>
      <c r="H60" s="47">
        <f>IF(F60="의사, 변호사 또는 회계사",10,IF(F60="건축사 또는 기술사(산업기사X)",10,IF(F60="기사(산업기사X)",1,0)))</f>
        <v>0</v>
      </c>
      <c r="I60" s="47"/>
      <c r="J60" s="47"/>
      <c r="K60" s="33"/>
    </row>
    <row r="61" spans="1:11" s="2" customFormat="1" ht="27.95" customHeight="1">
      <c r="A61" s="33"/>
      <c r="B61" s="114"/>
      <c r="C61" s="114"/>
      <c r="D61" s="89"/>
      <c r="E61" s="82"/>
      <c r="F61" s="84"/>
      <c r="G61" s="56"/>
      <c r="H61" s="47">
        <f>IF(F61="의사, 변호사 또는 회계사",10,IF(F61="건축사 또는 기술사(산업기사X)",10,IF(F61="기사(산업기사X)",1,0)))</f>
        <v>0</v>
      </c>
      <c r="I61" s="47"/>
      <c r="J61" s="47"/>
      <c r="K61" s="33"/>
    </row>
    <row r="62" spans="1:11" s="2" customFormat="1" ht="27.95" customHeight="1">
      <c r="A62" s="33"/>
      <c r="B62" s="115"/>
      <c r="C62" s="115"/>
      <c r="D62" s="69"/>
      <c r="E62" s="69"/>
      <c r="F62" s="69"/>
      <c r="G62" s="52"/>
      <c r="H62" s="47">
        <f>SUM(H59:H61)</f>
        <v>0</v>
      </c>
      <c r="I62" s="47"/>
      <c r="J62" s="47"/>
      <c r="K62" s="33"/>
    </row>
    <row r="63" spans="1:11" ht="27.95" customHeight="1">
      <c r="A63" s="40"/>
      <c r="B63" s="80" t="s">
        <v>158</v>
      </c>
      <c r="C63" s="65"/>
      <c r="D63" s="65"/>
      <c r="E63" s="65"/>
      <c r="F63" s="69"/>
      <c r="G63" s="52"/>
      <c r="H63" s="40"/>
      <c r="I63" s="40"/>
      <c r="J63" s="40"/>
      <c r="K63" s="40"/>
    </row>
    <row r="64" spans="1:11" ht="27.95" customHeight="1">
      <c r="A64" s="40"/>
      <c r="B64" s="79" t="s">
        <v>41</v>
      </c>
      <c r="C64" s="79" t="s">
        <v>42</v>
      </c>
      <c r="D64" s="79" t="s">
        <v>43</v>
      </c>
      <c r="E64" s="79" t="s">
        <v>44</v>
      </c>
      <c r="F64" s="79" t="s">
        <v>45</v>
      </c>
      <c r="G64" s="34"/>
      <c r="H64" s="40"/>
      <c r="I64" s="40"/>
      <c r="J64" s="40"/>
      <c r="K64" s="40"/>
    </row>
    <row r="65" spans="1:11" ht="27.95" customHeight="1">
      <c r="A65" s="40"/>
      <c r="B65" s="89"/>
      <c r="C65" s="89"/>
      <c r="D65" s="89"/>
      <c r="E65" s="82"/>
      <c r="F65" s="82"/>
      <c r="G65" s="61"/>
      <c r="H65" s="40"/>
      <c r="I65" s="40"/>
      <c r="J65" s="40"/>
      <c r="K65" s="40"/>
    </row>
    <row r="66" spans="1:11" ht="27.95" customHeight="1">
      <c r="A66" s="40"/>
      <c r="B66" s="89"/>
      <c r="C66" s="89"/>
      <c r="D66" s="89"/>
      <c r="E66" s="82"/>
      <c r="F66" s="82"/>
      <c r="G66" s="61"/>
      <c r="H66" s="40"/>
      <c r="I66" s="40"/>
      <c r="J66" s="40"/>
      <c r="K66" s="40"/>
    </row>
    <row r="67" spans="1:11" ht="27.95" customHeight="1">
      <c r="A67" s="40"/>
      <c r="B67" s="89"/>
      <c r="C67" s="89"/>
      <c r="D67" s="89"/>
      <c r="E67" s="89"/>
      <c r="F67" s="89"/>
      <c r="G67" s="63"/>
      <c r="H67" s="40"/>
      <c r="I67" s="40"/>
      <c r="J67" s="40"/>
      <c r="K67" s="40"/>
    </row>
    <row r="68" spans="1:11" ht="27.95" customHeight="1">
      <c r="A68" s="40"/>
      <c r="B68" s="92"/>
      <c r="C68" s="89"/>
      <c r="D68" s="89"/>
      <c r="E68" s="89"/>
      <c r="F68" s="89"/>
      <c r="G68" s="63"/>
      <c r="H68" s="40"/>
      <c r="I68" s="40"/>
      <c r="J68" s="40"/>
      <c r="K68" s="40"/>
    </row>
    <row r="69" spans="1:11" ht="27.95" customHeight="1">
      <c r="A69" s="40"/>
      <c r="B69" s="92"/>
      <c r="C69" s="92"/>
      <c r="D69" s="92"/>
      <c r="E69" s="92"/>
      <c r="F69" s="95"/>
      <c r="G69" s="52"/>
      <c r="H69" s="40"/>
      <c r="I69" s="40"/>
      <c r="J69" s="40"/>
      <c r="K69" s="40"/>
    </row>
    <row r="70" spans="1:11" ht="27.95" customHeight="1">
      <c r="A70" s="40"/>
      <c r="B70" s="72" t="s">
        <v>89</v>
      </c>
      <c r="C70" s="72"/>
      <c r="D70" s="72"/>
      <c r="E70" s="72"/>
      <c r="F70" s="72"/>
      <c r="G70" s="49"/>
      <c r="H70" s="40"/>
      <c r="I70" s="40"/>
      <c r="J70" s="40"/>
      <c r="K70" s="40"/>
    </row>
    <row r="71" spans="1:11" ht="27.95" customHeight="1">
      <c r="A71" s="40"/>
      <c r="B71" s="72"/>
      <c r="C71" s="72"/>
      <c r="D71" s="72"/>
      <c r="E71" s="72"/>
      <c r="F71" s="72"/>
      <c r="G71" s="49"/>
      <c r="H71" s="40"/>
      <c r="I71" s="40"/>
      <c r="J71" s="40"/>
      <c r="K71" s="40"/>
    </row>
    <row r="72" spans="1:11" ht="27.95" customHeight="1">
      <c r="A72" s="40"/>
      <c r="B72" s="80" t="s">
        <v>159</v>
      </c>
      <c r="C72" s="65"/>
      <c r="D72" s="65"/>
      <c r="E72" s="65"/>
      <c r="F72" s="69"/>
      <c r="G72" s="52"/>
      <c r="H72" s="40"/>
      <c r="I72" s="40"/>
      <c r="J72" s="40"/>
      <c r="K72" s="40"/>
    </row>
    <row r="73" spans="1:11" ht="375.75" customHeight="1">
      <c r="A73" s="40"/>
      <c r="B73" s="96" t="s">
        <v>172</v>
      </c>
      <c r="C73" s="110"/>
      <c r="D73" s="111"/>
      <c r="E73" s="111"/>
      <c r="F73" s="112"/>
      <c r="G73" s="63"/>
      <c r="H73" s="40"/>
      <c r="I73" s="40"/>
      <c r="J73" s="40"/>
      <c r="K73" s="40"/>
    </row>
    <row r="74" spans="1:11" ht="27.95" customHeight="1">
      <c r="A74" s="40"/>
      <c r="B74" s="72"/>
      <c r="C74" s="72"/>
      <c r="D74" s="72"/>
      <c r="E74" s="72"/>
      <c r="F74" s="72"/>
      <c r="G74" s="49"/>
      <c r="H74" s="40"/>
      <c r="I74" s="40"/>
      <c r="J74" s="40"/>
      <c r="K74" s="40"/>
    </row>
    <row r="75" spans="1:11" ht="27.95" customHeight="1"/>
    <row r="76" spans="1:11" ht="27.95" customHeight="1"/>
    <row r="77" spans="1:11" ht="27.95" customHeight="1"/>
  </sheetData>
  <sheetProtection formatColumns="0" formatRows="0"/>
  <dataConsolidate/>
  <mergeCells count="17">
    <mergeCell ref="B2:F2"/>
    <mergeCell ref="B57:D57"/>
    <mergeCell ref="B34:D34"/>
    <mergeCell ref="B33:D33"/>
    <mergeCell ref="B31:D31"/>
    <mergeCell ref="B29:D29"/>
    <mergeCell ref="B30:D30"/>
    <mergeCell ref="B32:D32"/>
    <mergeCell ref="B35:D35"/>
    <mergeCell ref="C9:D9"/>
    <mergeCell ref="C10:F10"/>
    <mergeCell ref="C73:F73"/>
    <mergeCell ref="B58:C58"/>
    <mergeCell ref="B59:C59"/>
    <mergeCell ref="B60:C60"/>
    <mergeCell ref="B61:C61"/>
    <mergeCell ref="B62:C62"/>
  </mergeCells>
  <phoneticPr fontId="1" type="noConversion"/>
  <dataValidations xWindow="755" yWindow="650" count="25">
    <dataValidation allowBlank="1" showInputMessage="1" showErrorMessage="1" promptTitle="날짜 입력 방식" prompt="&quot;YYYY-MM-DD&quot; 형식으로 기입해 주세요._x000a_(예시) &quot;1991-02-24&quot;" sqref="F8:G8" xr:uid="{00000000-0002-0000-0000-000001000000}"/>
    <dataValidation allowBlank="1" showInputMessage="1" showErrorMessage="1" prompt="우편번호" sqref="C26" xr:uid="{00000000-0002-0000-0000-000002000000}"/>
    <dataValidation type="date" allowBlank="1" showInputMessage="1" showErrorMessage="1" promptTitle="날짜 입력 방법" prompt="&quot;YYYY-MM-DD&quot; _x000a_형식으로 기입해 주세요._x000a_(예시) &quot;2019-12-30&quot;" sqref="E48:G56 E38:G44" xr:uid="{00000000-0002-0000-0000-000003000000}">
      <formula1>7306</formula1>
      <formula2>73051</formula2>
    </dataValidation>
    <dataValidation allowBlank="1" showInputMessage="1" showErrorMessage="1" prompt="지원사업 및 지원분야와 관련된_x000a_담당업무 위주로 작성해주세요." sqref="D53:D56" xr:uid="{00000000-0002-0000-0000-000004000000}"/>
    <dataValidation allowBlank="1" showInputMessage="1" showErrorMessage="1" promptTitle="날짜 입력 방식" prompt="&quot;YYYY-MM-DD&quot; _x000a_형식으로 기입해 주세요._x000a_(예시) &quot;2019-12-30&quot;" sqref="G30:G34" xr:uid="{00000000-0002-0000-0000-000005000000}"/>
    <dataValidation type="list" imeMode="halfHangul" allowBlank="1" showInputMessage="1" showErrorMessage="1" promptTitle="학력 작성방법" prompt="※ 학위를 취득하신 경우에만 경력으로 가산 가능합니다._x000a_(과정 수료 또는 이수는 미해당)_x000a__x000a_" sqref="F14" xr:uid="{00000000-0002-0000-0000-000006000000}">
      <formula1>"재학중, 과정수료, 학위취득, 기타"</formula1>
    </dataValidation>
    <dataValidation allowBlank="1" showInputMessage="1" showErrorMessage="1" prompt="주소" sqref="G10" xr:uid="{00000000-0002-0000-0000-000007000000}"/>
    <dataValidation allowBlank="1" showInputMessage="1" showErrorMessage="1" promptTitle="날짜 입력 방식" prompt="&quot;YYYY-MM-DD&quot; 형식으로 기입해 주세요._x000a_예시) 2018-10-30" sqref="D24:D26" xr:uid="{00000000-0002-0000-0000-000008000000}"/>
    <dataValidation allowBlank="1" showInputMessage="1" showErrorMessage="1" promptTitle="자가평가 산정 기준" prompt="최상 : 원어민과 같이 자유로운 구사_x000a_상 : 일상생활은 물론 전문적 내용에 대해서도 구사 가능_x000a_중 : 일상생활은 물론 전문적인 _x000a_하 : 사전이 있으면 의사소통 가능" sqref="G25:G26" xr:uid="{00000000-0002-0000-0000-000009000000}"/>
    <dataValidation allowBlank="1" showInputMessage="1" showErrorMessage="1" promptTitle="한글 성함" prompt="예) 홍길동" sqref="C8" xr:uid="{00000000-0002-0000-0000-00000A000000}"/>
    <dataValidation allowBlank="1" showInputMessage="1" showErrorMessage="1" promptTitle="영문 성함" prompt="예) &quot;Pengsu LEE&quot;" sqref="D8" xr:uid="{00000000-0002-0000-0000-00000B000000}"/>
    <dataValidation allowBlank="1" showInputMessage="1" showErrorMessage="1" prompt="교육 주최 기관명 입력" sqref="C17" xr:uid="{00000000-0002-0000-0000-00000C000000}"/>
    <dataValidation allowBlank="1" showInputMessage="1" showErrorMessage="1" prompt="과정명 입력" sqref="D17" xr:uid="{00000000-0002-0000-0000-00000D000000}"/>
    <dataValidation allowBlank="1" showInputMessage="1" showErrorMessage="1" promptTitle="자가평가 산정 기준" prompt="최상 : 원어민과 같이 자유로운 구사_x000a_상 : 일상생활은 물론 전문적 내용에 대해서도 구사 가능_x000a_중 : 일상생활은 물론 전문적인 _x000a_하 : 사전이 있으면 의사소통 가능_x000a__x000a_작성방식 예)_x000a_중/최상/최상/중" sqref="G24" xr:uid="{00000000-0002-0000-0000-00000E000000}"/>
    <dataValidation allowBlank="1" showInputMessage="1" showErrorMessage="1" prompt="예) 010-0000-0000" sqref="F9:G9" xr:uid="{00000000-0002-0000-0000-000012000000}"/>
    <dataValidation allowBlank="1" showInputMessage="1" showErrorMessage="1" promptTitle="입력 방식" prompt="교육이수일 입력 시 : _x000a_&quot;YYYY-MM-DD&quot; _x000a_(예시) &quot;2019-12-30&quot;_x000a__x000a_교육기간 입력 시 :_x000a_&quot;YYYY-MM-DD~YYYY-MM-DD&quot;_x000a_(예시) &quot;2019-12-30~2020-01-30&quot;" sqref="F30:F34" xr:uid="{00000000-0002-0000-0000-000013000000}"/>
    <dataValidation allowBlank="1" showInputMessage="1" showErrorMessage="1" promptTitle="기간 입력 방법" prompt="&quot;YYYY.MM~YYYY.MM&quot;_x000a_형식으로 기입해 주세요._x000a_(예시) &quot;2010.01~2014.08&quot;" sqref="E14:E17" xr:uid="{00000000-0002-0000-0000-000014000000}"/>
    <dataValidation type="list" allowBlank="1" showInputMessage="1" showErrorMessage="1" sqref="D5 F5" xr:uid="{4386739B-DD4B-4673-A07C-5C2C1BAE467E}">
      <formula1>$I$3:$I$9</formula1>
    </dataValidation>
    <dataValidation allowBlank="1" showErrorMessage="1" prompt="'기타' 외국어는 '비고'란에 작성해 주세요" sqref="B24:B26" xr:uid="{00000000-0002-0000-0000-000016000000}"/>
    <dataValidation type="list" allowBlank="1" showInputMessage="1" showErrorMessage="1" prompt="가능시, 번역 가능한 언어 선택_x000a_불가능시, 공란 처리" sqref="D21" xr:uid="{E5374BB5-9D06-4FF1-A41A-33196DE6DA5C}">
      <formula1>$I$20:$I$22</formula1>
    </dataValidation>
    <dataValidation allowBlank="1" showErrorMessage="1" sqref="C10:F10 D48:D52" xr:uid="{9B16A242-D7B9-4C77-8A50-714FF6FD6A97}"/>
    <dataValidation type="list" allowBlank="1" showInputMessage="1" showErrorMessage="1" prompt="최상 : 원어민과 같이 자유로운 구사_x000a_상 : 일상생활은 물론 전문적 내용에 대해서도 구사 가능_x000a_중 : 일상생활 정도의 구사 가능_x000a_하 : 사전이 있으면 의사소통 가능" sqref="F20:F21 D20 E24:E26" xr:uid="{1D665748-0A41-4A4E-A6A0-5DD4FC316116}">
      <formula1>$H$20:$H$23</formula1>
    </dataValidation>
    <dataValidation type="list" allowBlank="1" showErrorMessage="1" sqref="F24:F26" xr:uid="{1A39B91D-A992-413C-89CA-77462DA40F80}">
      <formula1>$H$25:$H$26</formula1>
    </dataValidation>
    <dataValidation type="list" imeMode="halfHangul" allowBlank="1" showInputMessage="1" showErrorMessage="1" promptTitle="학력 작성방법" prompt="※ 학위를 취득하신 경우에만 _x000a_경력으로 가산 가능합니다._x000a_(과정 수료 또는 이수는 미해당)_x000a__x000a_" sqref="F15 F17" xr:uid="{00000000-0002-0000-0000-000000000000}">
      <formula1>"재학중, 과정수료, 학위취득, 기타"</formula1>
    </dataValidation>
    <dataValidation allowBlank="1" showInputMessage="1" showErrorMessage="1" prompt="개발협력 분야 관련된 담당업무 위주로 작성_x000a__x000a_예) ODA 프로젝트 관리, 연수 및 봉사단 업무 지원, 행정보조 등" sqref="D38:D44" xr:uid="{6FABEA3D-15E2-4771-925A-B6F66F76B322}"/>
  </dataValidations>
  <pageMargins left="0.70866141732283472" right="0.70866141732283472" top="0.74803149606299213" bottom="0.74803149606299213" header="0.31496062992125984" footer="0.31496062992125984"/>
  <pageSetup paperSize="9" scale="45" orientation="portrait" r:id="rId1"/>
  <rowBreaks count="1" manualBreakCount="1">
    <brk id="53" max="9" man="1"/>
  </rowBreaks>
  <legacyDrawing r:id="rId2"/>
  <extLst>
    <ext xmlns:x14="http://schemas.microsoft.com/office/spreadsheetml/2009/9/main" uri="{CCE6A557-97BC-4b89-ADB6-D9C93CAAB3DF}">
      <x14:dataValidations xmlns:xm="http://schemas.microsoft.com/office/excel/2006/main" xWindow="755" yWindow="650" count="2">
        <x14:dataValidation type="list" allowBlank="1" showInputMessage="1" showErrorMessage="1" xr:uid="{A9D79415-2505-46E0-BFB0-4D8BB635278B}">
          <x14:formula1>
            <xm:f>Sheet1!$B$5:$B$14</xm:f>
          </x14:formula1>
          <xm:sqref>D4 F4</xm:sqref>
        </x14:dataValidation>
        <x14:dataValidation type="list" allowBlank="1" showInputMessage="1" showErrorMessage="1" xr:uid="{00000000-0002-0000-0000-000015000000}">
          <x14:formula1>
            <xm:f>참조!$B$2:$B$5</xm:f>
          </x14:formula1>
          <xm:sqref>F59:G61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sheetPr>
  <dimension ref="B1:C36"/>
  <sheetViews>
    <sheetView zoomScaleNormal="100" workbookViewId="0">
      <selection activeCell="C18" sqref="C18"/>
    </sheetView>
  </sheetViews>
  <sheetFormatPr defaultRowHeight="16.5"/>
  <cols>
    <col min="3" max="3" width="76.625" customWidth="1"/>
  </cols>
  <sheetData>
    <row r="1" spans="2:3">
      <c r="C1" s="3"/>
    </row>
    <row r="2" spans="2:3" ht="27.75" customHeight="1">
      <c r="B2" s="122" t="s">
        <v>97</v>
      </c>
      <c r="C2" s="122"/>
    </row>
    <row r="3" spans="2:3" ht="17.25" thickBot="1"/>
    <row r="4" spans="2:3" ht="18" thickTop="1" thickBot="1">
      <c r="B4" s="4" t="s">
        <v>12</v>
      </c>
      <c r="C4" s="5" t="s">
        <v>13</v>
      </c>
    </row>
    <row r="5" spans="2:3" ht="17.25" thickTop="1">
      <c r="B5" s="123" t="s">
        <v>14</v>
      </c>
      <c r="C5" s="6" t="s">
        <v>90</v>
      </c>
    </row>
    <row r="6" spans="2:3">
      <c r="B6" s="124"/>
      <c r="C6" s="7" t="s">
        <v>15</v>
      </c>
    </row>
    <row r="7" spans="2:3">
      <c r="B7" s="124"/>
      <c r="C7" s="7" t="s">
        <v>16</v>
      </c>
    </row>
    <row r="8" spans="2:3">
      <c r="B8" s="125"/>
      <c r="C8" s="8" t="s">
        <v>17</v>
      </c>
    </row>
    <row r="9" spans="2:3">
      <c r="B9" s="126" t="s">
        <v>18</v>
      </c>
      <c r="C9" s="9" t="s">
        <v>91</v>
      </c>
    </row>
    <row r="10" spans="2:3">
      <c r="B10" s="124"/>
      <c r="C10" s="7" t="s">
        <v>92</v>
      </c>
    </row>
    <row r="11" spans="2:3">
      <c r="B11" s="124"/>
      <c r="C11" s="7" t="s">
        <v>19</v>
      </c>
    </row>
    <row r="12" spans="2:3">
      <c r="B12" s="125"/>
      <c r="C12" s="8" t="s">
        <v>20</v>
      </c>
    </row>
    <row r="13" spans="2:3">
      <c r="B13" s="126" t="s">
        <v>21</v>
      </c>
      <c r="C13" s="9" t="s">
        <v>93</v>
      </c>
    </row>
    <row r="14" spans="2:3">
      <c r="B14" s="124"/>
      <c r="C14" s="7" t="s">
        <v>94</v>
      </c>
    </row>
    <row r="15" spans="2:3">
      <c r="B15" s="124"/>
      <c r="C15" s="7" t="s">
        <v>22</v>
      </c>
    </row>
    <row r="16" spans="2:3">
      <c r="B16" s="125"/>
      <c r="C16" s="8" t="s">
        <v>23</v>
      </c>
    </row>
    <row r="17" spans="2:3">
      <c r="B17" s="126" t="s">
        <v>24</v>
      </c>
      <c r="C17" s="9" t="s">
        <v>95</v>
      </c>
    </row>
    <row r="18" spans="2:3">
      <c r="B18" s="124"/>
      <c r="C18" s="7" t="s">
        <v>96</v>
      </c>
    </row>
    <row r="19" spans="2:3">
      <c r="B19" s="124"/>
      <c r="C19" s="7" t="s">
        <v>25</v>
      </c>
    </row>
    <row r="20" spans="2:3">
      <c r="B20" s="125"/>
      <c r="C20" s="8" t="s">
        <v>26</v>
      </c>
    </row>
    <row r="21" spans="2:3" ht="17.25" thickBot="1">
      <c r="B21" s="10" t="s">
        <v>27</v>
      </c>
      <c r="C21" s="11" t="s">
        <v>28</v>
      </c>
    </row>
    <row r="22" spans="2:3" ht="17.25" thickTop="1">
      <c r="B22" s="13"/>
      <c r="C22" s="13"/>
    </row>
    <row r="23" spans="2:3">
      <c r="B23" s="121" t="s">
        <v>98</v>
      </c>
      <c r="C23" s="121"/>
    </row>
    <row r="24" spans="2:3">
      <c r="B24" s="12"/>
      <c r="C24" s="37" t="s">
        <v>99</v>
      </c>
    </row>
    <row r="25" spans="2:3" ht="47.25">
      <c r="B25" s="12"/>
      <c r="C25" s="37" t="s">
        <v>100</v>
      </c>
    </row>
    <row r="26" spans="2:3" ht="47.25">
      <c r="C26" s="37" t="s">
        <v>101</v>
      </c>
    </row>
    <row r="27" spans="2:3">
      <c r="C27" s="38"/>
    </row>
    <row r="28" spans="2:3">
      <c r="B28" s="121" t="s">
        <v>102</v>
      </c>
      <c r="C28" s="121"/>
    </row>
    <row r="29" spans="2:3" ht="31.5">
      <c r="C29" s="37" t="s">
        <v>103</v>
      </c>
    </row>
    <row r="30" spans="2:3">
      <c r="C30" s="37" t="s">
        <v>29</v>
      </c>
    </row>
    <row r="31" spans="2:3" ht="54">
      <c r="C31" s="39" t="s">
        <v>30</v>
      </c>
    </row>
    <row r="32" spans="2:3" ht="31.5">
      <c r="C32" s="37" t="s">
        <v>104</v>
      </c>
    </row>
    <row r="33" spans="2:3" ht="27">
      <c r="C33" s="39" t="s">
        <v>31</v>
      </c>
    </row>
    <row r="34" spans="2:3">
      <c r="C34" s="37" t="s">
        <v>32</v>
      </c>
    </row>
    <row r="35" spans="2:3">
      <c r="C35" s="38"/>
    </row>
    <row r="36" spans="2:3">
      <c r="B36" s="121" t="s">
        <v>105</v>
      </c>
      <c r="C36" s="121"/>
    </row>
  </sheetData>
  <sheetProtection password="EE1D" sheet="1" objects="1" scenarios="1"/>
  <mergeCells count="8">
    <mergeCell ref="B23:C23"/>
    <mergeCell ref="B36:C36"/>
    <mergeCell ref="B28:C28"/>
    <mergeCell ref="B2:C2"/>
    <mergeCell ref="B5:B8"/>
    <mergeCell ref="B9:B12"/>
    <mergeCell ref="B13:B16"/>
    <mergeCell ref="B17:B20"/>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76555-37E4-43A7-8A6B-0DD7407C4F2F}">
  <sheetPr>
    <tabColor theme="8"/>
  </sheetPr>
  <dimension ref="B4:B14"/>
  <sheetViews>
    <sheetView workbookViewId="0">
      <selection activeCell="B5" sqref="B5:B14"/>
    </sheetView>
  </sheetViews>
  <sheetFormatPr defaultRowHeight="16.5"/>
  <sheetData>
    <row r="4" spans="2:2">
      <c r="B4" t="s">
        <v>161</v>
      </c>
    </row>
    <row r="5" spans="2:2">
      <c r="B5" t="s">
        <v>162</v>
      </c>
    </row>
    <row r="6" spans="2:2">
      <c r="B6" t="s">
        <v>163</v>
      </c>
    </row>
    <row r="7" spans="2:2">
      <c r="B7" t="s">
        <v>164</v>
      </c>
    </row>
    <row r="8" spans="2:2">
      <c r="B8" t="s">
        <v>165</v>
      </c>
    </row>
    <row r="9" spans="2:2">
      <c r="B9" t="s">
        <v>166</v>
      </c>
    </row>
    <row r="10" spans="2:2">
      <c r="B10" t="s">
        <v>167</v>
      </c>
    </row>
    <row r="11" spans="2:2">
      <c r="B11" t="s">
        <v>168</v>
      </c>
    </row>
    <row r="12" spans="2:2">
      <c r="B12" t="s">
        <v>169</v>
      </c>
    </row>
    <row r="13" spans="2:2">
      <c r="B13" t="s">
        <v>170</v>
      </c>
    </row>
    <row r="14" spans="2:2">
      <c r="B14" t="s">
        <v>171</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3"/>
  <sheetViews>
    <sheetView showZeros="0" workbookViewId="0">
      <selection activeCell="J7" sqref="J7"/>
    </sheetView>
  </sheetViews>
  <sheetFormatPr defaultRowHeight="16.5"/>
  <cols>
    <col min="1" max="1" width="4.75" bestFit="1" customWidth="1"/>
    <col min="2" max="2" width="35.25" customWidth="1"/>
    <col min="3" max="4" width="10.5" customWidth="1"/>
    <col min="5" max="5" width="12.875" customWidth="1"/>
    <col min="6" max="6" width="11.625" customWidth="1"/>
    <col min="7" max="7" width="10.5" customWidth="1"/>
    <col min="8" max="8" width="10.375" customWidth="1"/>
    <col min="9" max="9" width="18" customWidth="1"/>
    <col min="10" max="10" width="11.625" bestFit="1" customWidth="1"/>
    <col min="14" max="14" width="10.625" bestFit="1" customWidth="1"/>
    <col min="16" max="16" width="10.625" bestFit="1" customWidth="1"/>
    <col min="18" max="18" width="12.5" bestFit="1" customWidth="1"/>
  </cols>
  <sheetData>
    <row r="1" spans="1:20" ht="17.25">
      <c r="A1" s="127" t="s">
        <v>87</v>
      </c>
      <c r="B1" s="127"/>
      <c r="C1" s="127"/>
      <c r="D1" s="127"/>
      <c r="E1" s="127"/>
      <c r="F1" s="127"/>
      <c r="G1" s="127"/>
      <c r="H1" s="127"/>
      <c r="I1" s="127"/>
      <c r="J1" s="127"/>
      <c r="K1" s="127"/>
      <c r="L1" s="127"/>
      <c r="M1" s="127"/>
      <c r="N1" s="127"/>
      <c r="O1" s="127"/>
      <c r="P1" s="127"/>
      <c r="Q1" s="127"/>
      <c r="R1" s="127"/>
      <c r="S1" s="127"/>
      <c r="T1" s="127"/>
    </row>
    <row r="2" spans="1:20" s="14" customFormat="1" ht="13.5">
      <c r="A2" s="22" t="s">
        <v>33</v>
      </c>
      <c r="B2" s="23" t="s">
        <v>34</v>
      </c>
      <c r="C2" s="22" t="s">
        <v>81</v>
      </c>
      <c r="D2" s="22" t="s">
        <v>82</v>
      </c>
      <c r="E2" s="22" t="s">
        <v>77</v>
      </c>
      <c r="F2" s="22" t="s">
        <v>78</v>
      </c>
      <c r="G2" s="24" t="s">
        <v>35</v>
      </c>
      <c r="H2" s="29" t="s">
        <v>110</v>
      </c>
      <c r="I2" s="23" t="s">
        <v>79</v>
      </c>
      <c r="J2" s="25" t="s">
        <v>80</v>
      </c>
      <c r="K2" s="26" t="s">
        <v>74</v>
      </c>
      <c r="L2" s="26" t="s">
        <v>75</v>
      </c>
      <c r="M2" s="26" t="s">
        <v>76</v>
      </c>
      <c r="N2" s="29" t="s">
        <v>36</v>
      </c>
      <c r="O2" s="29" t="s">
        <v>37</v>
      </c>
      <c r="P2" s="29" t="s">
        <v>84</v>
      </c>
      <c r="Q2" s="29" t="s">
        <v>37</v>
      </c>
      <c r="R2" s="29" t="s">
        <v>38</v>
      </c>
      <c r="S2" s="29" t="s">
        <v>39</v>
      </c>
      <c r="T2" s="29" t="s">
        <v>40</v>
      </c>
    </row>
    <row r="3" spans="1:20" s="19" customFormat="1" ht="13.5">
      <c r="A3" s="27">
        <v>1</v>
      </c>
      <c r="B3" s="76" t="str">
        <f>'전문가 지원서 양식'!C4</f>
        <v>1순위</v>
      </c>
      <c r="C3" s="77">
        <f>'전문가 지원서 양식'!C8</f>
        <v>0</v>
      </c>
      <c r="D3" s="77">
        <f>'전문가 지원서 양식'!D8</f>
        <v>0</v>
      </c>
      <c r="E3" s="27">
        <f>'전문가 지원서 양식'!B38</f>
        <v>0</v>
      </c>
      <c r="F3" s="27">
        <f>'전문가 지원서 양식'!C38</f>
        <v>0</v>
      </c>
      <c r="G3" s="28" t="str">
        <f>'전문가 지원서 양식'!C5</f>
        <v>1순위</v>
      </c>
      <c r="H3" s="27"/>
      <c r="I3" s="75">
        <f>'전문가 지원서 양식'!C9</f>
        <v>0</v>
      </c>
      <c r="J3" s="31">
        <f>'전문가 지원서 양식'!F9</f>
        <v>0</v>
      </c>
      <c r="K3" s="31" t="str">
        <f>CONCATENATE('전문가 지원서 양식'!B24,'전문가 지원서 양식'!C24,'전문가 지원서 양식'!D24)</f>
        <v/>
      </c>
      <c r="L3" s="31" t="str">
        <f>CONCATENATE('전문가 지원서 양식'!B25,'전문가 지원서 양식'!C25,'전문가 지원서 양식'!D25)</f>
        <v/>
      </c>
      <c r="M3" s="31" t="str">
        <f>CONCATENATE('전문가 지원서 양식'!B26,'전문가 지원서 양식'!C26,'전문가 지원서 양식'!D26)</f>
        <v/>
      </c>
      <c r="N3" s="27"/>
      <c r="O3" s="27"/>
      <c r="P3" s="27"/>
      <c r="Q3" s="27"/>
      <c r="R3" s="27"/>
      <c r="S3" s="27"/>
      <c r="T3" s="78">
        <f>(O3+Q3+S3)/3</f>
        <v>0</v>
      </c>
    </row>
  </sheetData>
  <mergeCells count="1">
    <mergeCell ref="A1:T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9"/>
  <sheetViews>
    <sheetView workbookViewId="0">
      <selection activeCell="B22" sqref="B22"/>
    </sheetView>
  </sheetViews>
  <sheetFormatPr defaultRowHeight="16.5"/>
  <cols>
    <col min="2" max="2" width="27.75" customWidth="1"/>
  </cols>
  <sheetData>
    <row r="1" spans="1:2">
      <c r="A1" s="30" t="s">
        <v>66</v>
      </c>
      <c r="B1" s="30" t="s">
        <v>55</v>
      </c>
    </row>
    <row r="2" spans="1:2">
      <c r="A2" s="17" t="s">
        <v>67</v>
      </c>
      <c r="B2" s="17" t="s">
        <v>56</v>
      </c>
    </row>
    <row r="3" spans="1:2">
      <c r="A3" s="17" t="s">
        <v>68</v>
      </c>
      <c r="B3" s="17" t="s">
        <v>57</v>
      </c>
    </row>
    <row r="4" spans="1:2">
      <c r="A4" s="17" t="s">
        <v>69</v>
      </c>
      <c r="B4" s="17" t="s">
        <v>58</v>
      </c>
    </row>
    <row r="5" spans="1:2">
      <c r="A5" s="17" t="s">
        <v>70</v>
      </c>
      <c r="B5" s="17" t="s">
        <v>60</v>
      </c>
    </row>
    <row r="6" spans="1:2">
      <c r="A6" s="17" t="s">
        <v>71</v>
      </c>
      <c r="B6" s="17"/>
    </row>
    <row r="7" spans="1:2">
      <c r="A7" s="17" t="s">
        <v>73</v>
      </c>
      <c r="B7" s="17"/>
    </row>
    <row r="8" spans="1:2">
      <c r="A8" s="17" t="s">
        <v>72</v>
      </c>
      <c r="B8" s="17"/>
    </row>
    <row r="9" spans="1:2">
      <c r="A9" s="17" t="s">
        <v>3</v>
      </c>
      <c r="B9" s="17"/>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 지정된 범위</vt:lpstr>
      </vt:variant>
      <vt:variant>
        <vt:i4>1</vt:i4>
      </vt:variant>
    </vt:vector>
  </HeadingPairs>
  <TitlesOfParts>
    <vt:vector size="6" baseType="lpstr">
      <vt:lpstr>전문가 지원서 양식</vt:lpstr>
      <vt:lpstr>전문가등급 산정 기준</vt:lpstr>
      <vt:lpstr>Sheet1</vt:lpstr>
      <vt:lpstr>전문가 지원총괄표</vt:lpstr>
      <vt:lpstr>참조</vt:lpstr>
      <vt:lpstr>'전문가 지원서 양식'!Print_Area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KOICA</dc:creator>
  <cp:lastModifiedBy>koica</cp:lastModifiedBy>
  <cp:lastPrinted>2020-07-20T00:46:39Z</cp:lastPrinted>
  <dcterms:created xsi:type="dcterms:W3CDTF">2019-12-27T05:44:33Z</dcterms:created>
  <dcterms:modified xsi:type="dcterms:W3CDTF">2022-07-11T07:44:15Z</dcterms:modified>
</cp:coreProperties>
</file>