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61" windowWidth="10725" windowHeight="12495" activeTab="0"/>
  </bookViews>
  <sheets>
    <sheet name="복수전공" sheetId="1" r:id="rId1"/>
    <sheet name="연계전공" sheetId="2" r:id="rId2"/>
  </sheets>
  <definedNames>
    <definedName name="_xlnm.Print_Titles" localSheetId="0">'복수전공'!$2:$3</definedName>
    <definedName name="_xlnm.Print_Titles" localSheetId="1">'연계전공'!$1:$2</definedName>
  </definedNames>
  <calcPr fullCalcOnLoad="1"/>
</workbook>
</file>

<file path=xl/sharedStrings.xml><?xml version="1.0" encoding="utf-8"?>
<sst xmlns="http://schemas.openxmlformats.org/spreadsheetml/2006/main" count="336" uniqueCount="179">
  <si>
    <t>공과대학</t>
  </si>
  <si>
    <t>사회과학대학</t>
  </si>
  <si>
    <t>상과대학</t>
  </si>
  <si>
    <t>생활과학대학</t>
  </si>
  <si>
    <t>자연과학대학</t>
  </si>
  <si>
    <t>자원에너지공학과</t>
  </si>
  <si>
    <t>토목공학과</t>
  </si>
  <si>
    <t>조경학과</t>
  </si>
  <si>
    <t>생활과학대학</t>
  </si>
  <si>
    <t>중어중문학과</t>
  </si>
  <si>
    <t>문헌정보학</t>
  </si>
  <si>
    <t>공과대학</t>
  </si>
  <si>
    <t>산업정보시스템공학과</t>
  </si>
  <si>
    <t>사범대학</t>
  </si>
  <si>
    <t>국어교육과</t>
  </si>
  <si>
    <t>독어교육과</t>
  </si>
  <si>
    <t>영어교육과</t>
  </si>
  <si>
    <t>교육학과</t>
  </si>
  <si>
    <t>윤리교육과</t>
  </si>
  <si>
    <t>수학교육과</t>
  </si>
  <si>
    <t>체육교육과</t>
  </si>
  <si>
    <t>과학학과</t>
  </si>
  <si>
    <t>스포츠과학과</t>
  </si>
  <si>
    <t>농업생명과학대학</t>
  </si>
  <si>
    <t>대학</t>
  </si>
  <si>
    <t>합계</t>
  </si>
  <si>
    <t>상과대학</t>
  </si>
  <si>
    <t>무역학과</t>
  </si>
  <si>
    <t>영어영문학과</t>
  </si>
  <si>
    <t>국어국문학과</t>
  </si>
  <si>
    <t>자연과학대학</t>
  </si>
  <si>
    <t>소 계</t>
  </si>
  <si>
    <t>소 계</t>
  </si>
  <si>
    <t>소 계</t>
  </si>
  <si>
    <t>인문대학</t>
  </si>
  <si>
    <t>바이오메이컬공학부</t>
  </si>
  <si>
    <t>신소재공학부</t>
  </si>
  <si>
    <t>응용기계공학</t>
  </si>
  <si>
    <t>정밀기계공학</t>
  </si>
  <si>
    <t>기계설계공학부</t>
  </si>
  <si>
    <t>나노바이오기계시스템공학</t>
  </si>
  <si>
    <t>화학공학부</t>
  </si>
  <si>
    <t>나노화학공학</t>
  </si>
  <si>
    <t>생명화학공학</t>
  </si>
  <si>
    <t>에너지화학공학</t>
  </si>
  <si>
    <t>기계공학과</t>
  </si>
  <si>
    <t>항공우주공학과</t>
  </si>
  <si>
    <t>고분자나노공학과</t>
  </si>
  <si>
    <t>환경공학과</t>
  </si>
  <si>
    <t>경영학부</t>
  </si>
  <si>
    <t>경제학부</t>
  </si>
  <si>
    <t>주거환경학과</t>
  </si>
  <si>
    <t>예술대학</t>
  </si>
  <si>
    <t>무용학과</t>
  </si>
  <si>
    <t>미술학과</t>
  </si>
  <si>
    <t>한국음악학과</t>
  </si>
  <si>
    <t>화학교육</t>
  </si>
  <si>
    <t>물리교육</t>
  </si>
  <si>
    <t>생물교육</t>
  </si>
  <si>
    <t>지구과학교육</t>
  </si>
  <si>
    <t>과학교육학부</t>
  </si>
  <si>
    <t>환경생명자원대학</t>
  </si>
  <si>
    <t>생명공학부</t>
  </si>
  <si>
    <t>환경생명공학</t>
  </si>
  <si>
    <t>생명자원소재공학</t>
  </si>
  <si>
    <t>목재응용과학과</t>
  </si>
  <si>
    <t>농생물학과</t>
  </si>
  <si>
    <t>작물생명과학과</t>
  </si>
  <si>
    <t>원예학과</t>
  </si>
  <si>
    <t>식품공학과</t>
  </si>
  <si>
    <t>지역건설공학과</t>
  </si>
  <si>
    <t>생물산업기계공학과</t>
  </si>
  <si>
    <t>심리학과</t>
  </si>
  <si>
    <t>정치외교학과</t>
  </si>
  <si>
    <t>사회학과</t>
  </si>
  <si>
    <t>행정학과</t>
  </si>
  <si>
    <t>사회복지학과</t>
  </si>
  <si>
    <t>고고문화인류학과</t>
  </si>
  <si>
    <t>사학과</t>
  </si>
  <si>
    <t>철학과</t>
  </si>
  <si>
    <t>수학과</t>
  </si>
  <si>
    <t>물리학과</t>
  </si>
  <si>
    <t>화학과</t>
  </si>
  <si>
    <t>지구환경과학과</t>
  </si>
  <si>
    <t>지리교육과</t>
  </si>
  <si>
    <t>건축공학과</t>
  </si>
  <si>
    <t>도시공학과</t>
  </si>
  <si>
    <t>식품영양학과</t>
  </si>
  <si>
    <t>의류학</t>
  </si>
  <si>
    <t>전기공학과</t>
  </si>
  <si>
    <t>IT응용시스템공학과</t>
  </si>
  <si>
    <t>동물생명공학과</t>
  </si>
  <si>
    <t>전자공학부</t>
  </si>
  <si>
    <t>컴퓨터공학부</t>
  </si>
  <si>
    <t>유기소재파이버공학과</t>
  </si>
  <si>
    <t>기계시스템공학부</t>
  </si>
  <si>
    <t>통계학과</t>
  </si>
  <si>
    <t>역사교육과</t>
  </si>
  <si>
    <t>일반사회교육과</t>
  </si>
  <si>
    <t>아동학과</t>
  </si>
  <si>
    <t>분자생물학과</t>
  </si>
  <si>
    <t>산림환경과학과</t>
  </si>
  <si>
    <t>헬스케어기기공학</t>
  </si>
  <si>
    <t>헬스케어정보공학</t>
  </si>
  <si>
    <t>금속시스템공학</t>
  </si>
  <si>
    <t>정보소재공학</t>
  </si>
  <si>
    <t>전자재료공학</t>
  </si>
  <si>
    <t>기계설계공학</t>
  </si>
  <si>
    <t>경영학</t>
  </si>
  <si>
    <t>회계학</t>
  </si>
  <si>
    <t>경제학</t>
  </si>
  <si>
    <t>소프트웨어공학과</t>
  </si>
  <si>
    <t>IT정보공학과</t>
  </si>
  <si>
    <t>생태조경디자인학과</t>
  </si>
  <si>
    <t>생명과학과</t>
  </si>
  <si>
    <t>신문방송학과</t>
  </si>
  <si>
    <t>반도체과학기술학과</t>
  </si>
  <si>
    <t>한약자원학과</t>
  </si>
  <si>
    <t>동물자원과학과</t>
  </si>
  <si>
    <t>스페인.중남미학과</t>
  </si>
  <si>
    <t>음악과</t>
  </si>
  <si>
    <t>산업디자인학과</t>
  </si>
  <si>
    <t>생물환경화학과</t>
  </si>
  <si>
    <t>나노전자공학</t>
  </si>
  <si>
    <t>제어로봇공학</t>
  </si>
  <si>
    <t>정보통신공학</t>
  </si>
  <si>
    <t>융합IT공학</t>
  </si>
  <si>
    <t>공과대학</t>
  </si>
  <si>
    <t>양자시스템공학과</t>
  </si>
  <si>
    <t>전공</t>
  </si>
  <si>
    <t>금융정보경제학</t>
  </si>
  <si>
    <t>실내디자인</t>
  </si>
  <si>
    <t>일본지역학</t>
  </si>
  <si>
    <t>중국지역학</t>
  </si>
  <si>
    <t>신한류문화콘텐츠</t>
  </si>
  <si>
    <t>방사선생물학</t>
  </si>
  <si>
    <t>에너지융합공학</t>
  </si>
  <si>
    <t>창의융복합시스템공학</t>
  </si>
  <si>
    <t>스마트융합미디어학</t>
  </si>
  <si>
    <t>동아시아다문화</t>
  </si>
  <si>
    <t>라틴아메리카통상학</t>
  </si>
  <si>
    <t>일본통상학</t>
  </si>
  <si>
    <t>독일EU통상학</t>
  </si>
  <si>
    <t>아프리카통상학</t>
  </si>
  <si>
    <t>영상미디어인문학</t>
  </si>
  <si>
    <t>공공행정인문학</t>
  </si>
  <si>
    <t>문화ICT학</t>
  </si>
  <si>
    <t>범중화권문화비지니스학</t>
  </si>
  <si>
    <t>유무형문화유산학</t>
  </si>
  <si>
    <t>국제개발협력</t>
  </si>
  <si>
    <t>일본학과</t>
  </si>
  <si>
    <t>독일학과</t>
  </si>
  <si>
    <t>프랑스아프리카학과</t>
  </si>
  <si>
    <t>농경제유통학부</t>
  </si>
  <si>
    <t>농업경제학</t>
  </si>
  <si>
    <t>식품유통학</t>
  </si>
  <si>
    <t>독일학과</t>
  </si>
  <si>
    <t xml:space="preserve">2019학년도 1학기 복수전공 이수대상자 수용인원 </t>
  </si>
  <si>
    <t xml:space="preserve">2019학년도 1학기 연계전공 이수대상자 수용인원 </t>
  </si>
  <si>
    <t>글로벌프런티어
칼리지</t>
  </si>
  <si>
    <t>지미카터국제학부</t>
  </si>
  <si>
    <t>공공인재학부</t>
  </si>
  <si>
    <t>본부</t>
  </si>
  <si>
    <t>수용인원</t>
  </si>
  <si>
    <t>융합기술공학과</t>
  </si>
  <si>
    <t>교원자격증
취득자</t>
  </si>
  <si>
    <t>일반학위
취득자</t>
  </si>
  <si>
    <t>학부,학과</t>
  </si>
  <si>
    <t>수용인원</t>
  </si>
  <si>
    <t>학부, 학과</t>
  </si>
  <si>
    <t>연계전공</t>
  </si>
  <si>
    <t>컴퓨터공학</t>
  </si>
  <si>
    <t>문헌정보학과</t>
  </si>
  <si>
    <t>공통과학교육</t>
  </si>
  <si>
    <t>국제이공학부</t>
  </si>
  <si>
    <t>엔지니어링사이언스</t>
  </si>
  <si>
    <t>지미카터국제협력</t>
  </si>
  <si>
    <t>합 계</t>
  </si>
  <si>
    <t>국제인문사회학부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</si>
</sst>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2"/>
      <name val="굴림"/>
      <family val="3"/>
    </font>
    <font>
      <b/>
      <sz val="11"/>
      <color indexed="8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b/>
      <sz val="20"/>
      <name val="굴림"/>
      <family val="3"/>
    </font>
    <font>
      <b/>
      <sz val="20"/>
      <name val="돋움"/>
      <family val="3"/>
    </font>
    <font>
      <sz val="20"/>
      <name val="돋움"/>
      <family val="3"/>
    </font>
    <font>
      <sz val="9"/>
      <name val="굴림"/>
      <family val="3"/>
    </font>
    <font>
      <sz val="11"/>
      <color indexed="8"/>
      <name val="굴림"/>
      <family val="3"/>
    </font>
    <font>
      <b/>
      <sz val="14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color indexed="3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color rgb="FF0070C0"/>
      <name val="굴림"/>
      <family val="3"/>
    </font>
    <font>
      <sz val="11"/>
      <color theme="1"/>
      <name val="굴림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11" fillId="0" borderId="12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/>
    </xf>
    <xf numFmtId="0" fontId="6" fillId="0" borderId="11" xfId="62" applyFont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shrinkToFit="1"/>
    </xf>
    <xf numFmtId="0" fontId="4" fillId="33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63" applyFont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5" fillId="33" borderId="22" xfId="0" applyFont="1" applyFill="1" applyBorder="1" applyAlignment="1">
      <alignment horizontal="center" vertical="center" wrapText="1"/>
    </xf>
    <xf numFmtId="0" fontId="6" fillId="0" borderId="13" xfId="62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4" borderId="11" xfId="62" applyFont="1" applyFill="1" applyBorder="1" applyAlignment="1">
      <alignment horizontal="center" vertical="center"/>
      <protection/>
    </xf>
    <xf numFmtId="0" fontId="11" fillId="34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 shrinkToFit="1"/>
    </xf>
    <xf numFmtId="0" fontId="53" fillId="0" borderId="11" xfId="62" applyFont="1" applyBorder="1" applyAlignment="1">
      <alignment horizontal="center" vertical="center"/>
      <protection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shrinkToFit="1"/>
    </xf>
    <xf numFmtId="0" fontId="53" fillId="0" borderId="14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2" fillId="36" borderId="15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(붙임 2) 2006학년도 1학기 복수전공 수용인원" xfId="62"/>
    <cellStyle name="표준_복수전공수용인원_1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34" sqref="B34"/>
    </sheetView>
  </sheetViews>
  <sheetFormatPr defaultColWidth="8.88671875" defaultRowHeight="16.5" customHeight="1"/>
  <cols>
    <col min="1" max="1" width="13.5546875" style="7" customWidth="1"/>
    <col min="2" max="2" width="18.77734375" style="8" bestFit="1" customWidth="1"/>
    <col min="3" max="3" width="16.6640625" style="8" customWidth="1"/>
    <col min="4" max="4" width="8.6640625" style="9" customWidth="1"/>
    <col min="5" max="5" width="10.5546875" style="9" customWidth="1"/>
    <col min="6" max="6" width="7.21484375" style="9" customWidth="1"/>
    <col min="7" max="16384" width="8.88671875" style="1" customWidth="1"/>
  </cols>
  <sheetData>
    <row r="1" spans="1:6" s="3" customFormat="1" ht="39.75" customHeight="1">
      <c r="A1" s="97" t="s">
        <v>157</v>
      </c>
      <c r="B1" s="98"/>
      <c r="C1" s="98"/>
      <c r="D1" s="98"/>
      <c r="E1" s="98"/>
      <c r="F1" s="99"/>
    </row>
    <row r="2" spans="1:6" s="2" customFormat="1" ht="23.25" customHeight="1">
      <c r="A2" s="91" t="s">
        <v>24</v>
      </c>
      <c r="B2" s="93" t="s">
        <v>167</v>
      </c>
      <c r="C2" s="93" t="s">
        <v>129</v>
      </c>
      <c r="D2" s="100" t="s">
        <v>163</v>
      </c>
      <c r="E2" s="101"/>
      <c r="F2" s="84" t="s">
        <v>25</v>
      </c>
    </row>
    <row r="3" spans="1:6" s="2" customFormat="1" ht="28.5" customHeight="1">
      <c r="A3" s="92"/>
      <c r="B3" s="94"/>
      <c r="C3" s="94"/>
      <c r="D3" s="36" t="s">
        <v>166</v>
      </c>
      <c r="E3" s="35" t="s">
        <v>165</v>
      </c>
      <c r="F3" s="85"/>
    </row>
    <row r="4" spans="1:6" ht="21.75" customHeight="1">
      <c r="A4" s="12" t="s">
        <v>0</v>
      </c>
      <c r="B4" s="13" t="s">
        <v>85</v>
      </c>
      <c r="C4" s="14"/>
      <c r="D4" s="15">
        <v>5</v>
      </c>
      <c r="E4" s="27">
        <v>2</v>
      </c>
      <c r="F4" s="16">
        <v>7</v>
      </c>
    </row>
    <row r="5" spans="1:6" ht="21.75" customHeight="1">
      <c r="A5" s="12" t="s">
        <v>0</v>
      </c>
      <c r="B5" s="13" t="s">
        <v>86</v>
      </c>
      <c r="C5" s="13"/>
      <c r="D5" s="18">
        <v>7</v>
      </c>
      <c r="E5" s="17"/>
      <c r="F5" s="16">
        <v>7</v>
      </c>
    </row>
    <row r="6" spans="1:6" ht="21.75" customHeight="1">
      <c r="A6" s="12" t="s">
        <v>0</v>
      </c>
      <c r="B6" s="13" t="s">
        <v>39</v>
      </c>
      <c r="C6" s="13" t="s">
        <v>107</v>
      </c>
      <c r="D6" s="15">
        <v>25</v>
      </c>
      <c r="E6" s="51">
        <v>4</v>
      </c>
      <c r="F6" s="16">
        <v>29</v>
      </c>
    </row>
    <row r="7" spans="1:6" ht="21.75" customHeight="1">
      <c r="A7" s="12" t="s">
        <v>0</v>
      </c>
      <c r="B7" s="13" t="s">
        <v>39</v>
      </c>
      <c r="C7" s="13" t="s">
        <v>40</v>
      </c>
      <c r="D7" s="15">
        <v>10</v>
      </c>
      <c r="E7" s="17"/>
      <c r="F7" s="16">
        <v>10</v>
      </c>
    </row>
    <row r="8" spans="1:6" ht="21.75" customHeight="1">
      <c r="A8" s="12" t="s">
        <v>0</v>
      </c>
      <c r="B8" s="13" t="s">
        <v>95</v>
      </c>
      <c r="C8" s="13" t="s">
        <v>38</v>
      </c>
      <c r="D8" s="15">
        <v>10</v>
      </c>
      <c r="E8" s="51">
        <v>1</v>
      </c>
      <c r="F8" s="16">
        <v>11</v>
      </c>
    </row>
    <row r="9" spans="1:6" ht="21.75" customHeight="1">
      <c r="A9" s="12" t="s">
        <v>0</v>
      </c>
      <c r="B9" s="13" t="s">
        <v>95</v>
      </c>
      <c r="C9" s="13" t="s">
        <v>37</v>
      </c>
      <c r="D9" s="15">
        <v>10</v>
      </c>
      <c r="E9" s="17"/>
      <c r="F9" s="16">
        <v>10</v>
      </c>
    </row>
    <row r="10" spans="1:6" ht="21.75" customHeight="1">
      <c r="A10" s="12" t="s">
        <v>11</v>
      </c>
      <c r="B10" s="13" t="s">
        <v>36</v>
      </c>
      <c r="C10" s="13" t="s">
        <v>104</v>
      </c>
      <c r="D10" s="63">
        <v>4</v>
      </c>
      <c r="E10" s="64">
        <v>4</v>
      </c>
      <c r="F10" s="65">
        <v>8</v>
      </c>
    </row>
    <row r="11" spans="1:6" ht="21.75" customHeight="1">
      <c r="A11" s="12" t="s">
        <v>11</v>
      </c>
      <c r="B11" s="13" t="s">
        <v>36</v>
      </c>
      <c r="C11" s="13" t="s">
        <v>105</v>
      </c>
      <c r="D11" s="15">
        <v>21</v>
      </c>
      <c r="E11" s="51">
        <v>4</v>
      </c>
      <c r="F11" s="16">
        <v>25</v>
      </c>
    </row>
    <row r="12" spans="1:6" ht="21.75" customHeight="1">
      <c r="A12" s="12" t="s">
        <v>11</v>
      </c>
      <c r="B12" s="13" t="s">
        <v>36</v>
      </c>
      <c r="C12" s="13" t="s">
        <v>106</v>
      </c>
      <c r="D12" s="63">
        <v>5</v>
      </c>
      <c r="E12" s="66"/>
      <c r="F12" s="65">
        <v>5</v>
      </c>
    </row>
    <row r="13" spans="1:6" ht="21.75" customHeight="1">
      <c r="A13" s="12" t="s">
        <v>11</v>
      </c>
      <c r="B13" s="13" t="s">
        <v>89</v>
      </c>
      <c r="C13" s="13"/>
      <c r="D13" s="15">
        <v>0</v>
      </c>
      <c r="E13" s="15">
        <v>0</v>
      </c>
      <c r="F13" s="73">
        <v>0</v>
      </c>
    </row>
    <row r="14" spans="1:6" ht="21.75" customHeight="1">
      <c r="A14" s="12" t="s">
        <v>11</v>
      </c>
      <c r="B14" s="13" t="s">
        <v>92</v>
      </c>
      <c r="C14" s="11" t="s">
        <v>123</v>
      </c>
      <c r="D14" s="15">
        <v>5</v>
      </c>
      <c r="E14" s="51">
        <v>0</v>
      </c>
      <c r="F14" s="73">
        <v>5</v>
      </c>
    </row>
    <row r="15" spans="1:6" ht="21.75" customHeight="1">
      <c r="A15" s="12" t="s">
        <v>11</v>
      </c>
      <c r="B15" s="13" t="s">
        <v>92</v>
      </c>
      <c r="C15" s="11" t="s">
        <v>124</v>
      </c>
      <c r="D15" s="15">
        <v>5</v>
      </c>
      <c r="E15" s="51">
        <v>0</v>
      </c>
      <c r="F15" s="73">
        <v>5</v>
      </c>
    </row>
    <row r="16" spans="1:6" ht="21.75" customHeight="1">
      <c r="A16" s="12" t="s">
        <v>11</v>
      </c>
      <c r="B16" s="13" t="s">
        <v>92</v>
      </c>
      <c r="C16" s="11" t="s">
        <v>125</v>
      </c>
      <c r="D16" s="15">
        <v>5</v>
      </c>
      <c r="E16" s="51">
        <v>0</v>
      </c>
      <c r="F16" s="73">
        <v>5</v>
      </c>
    </row>
    <row r="17" spans="1:6" ht="21.75" customHeight="1">
      <c r="A17" s="12" t="s">
        <v>11</v>
      </c>
      <c r="B17" s="13" t="s">
        <v>92</v>
      </c>
      <c r="C17" s="11" t="s">
        <v>126</v>
      </c>
      <c r="D17" s="15">
        <v>5</v>
      </c>
      <c r="E17" s="51">
        <v>0</v>
      </c>
      <c r="F17" s="73">
        <v>5</v>
      </c>
    </row>
    <row r="18" spans="1:6" ht="21.75" customHeight="1">
      <c r="A18" s="12" t="s">
        <v>11</v>
      </c>
      <c r="B18" s="13" t="s">
        <v>93</v>
      </c>
      <c r="C18" s="13" t="s">
        <v>171</v>
      </c>
      <c r="D18" s="67">
        <v>15</v>
      </c>
      <c r="E18" s="68">
        <v>2</v>
      </c>
      <c r="F18" s="69">
        <v>17</v>
      </c>
    </row>
    <row r="19" spans="1:6" ht="21.75" customHeight="1">
      <c r="A19" s="12" t="s">
        <v>0</v>
      </c>
      <c r="B19" s="13" t="s">
        <v>41</v>
      </c>
      <c r="C19" s="13" t="s">
        <v>42</v>
      </c>
      <c r="D19" s="15">
        <v>15</v>
      </c>
      <c r="E19" s="51">
        <v>2</v>
      </c>
      <c r="F19" s="16">
        <v>17</v>
      </c>
    </row>
    <row r="20" spans="1:6" ht="21.75" customHeight="1">
      <c r="A20" s="12" t="s">
        <v>0</v>
      </c>
      <c r="B20" s="13" t="s">
        <v>41</v>
      </c>
      <c r="C20" s="13" t="s">
        <v>44</v>
      </c>
      <c r="D20" s="15">
        <v>10</v>
      </c>
      <c r="E20" s="51">
        <v>1</v>
      </c>
      <c r="F20" s="16">
        <v>11</v>
      </c>
    </row>
    <row r="21" spans="1:6" ht="21.75" customHeight="1">
      <c r="A21" s="12" t="s">
        <v>0</v>
      </c>
      <c r="B21" s="13" t="s">
        <v>41</v>
      </c>
      <c r="C21" s="13" t="s">
        <v>43</v>
      </c>
      <c r="D21" s="15">
        <v>8</v>
      </c>
      <c r="E21" s="51">
        <v>1</v>
      </c>
      <c r="F21" s="16">
        <v>9</v>
      </c>
    </row>
    <row r="22" spans="1:6" ht="21.75" customHeight="1">
      <c r="A22" s="12" t="s">
        <v>11</v>
      </c>
      <c r="B22" s="13" t="s">
        <v>35</v>
      </c>
      <c r="C22" s="13" t="s">
        <v>102</v>
      </c>
      <c r="D22" s="15">
        <v>11</v>
      </c>
      <c r="E22" s="17"/>
      <c r="F22" s="16">
        <v>11</v>
      </c>
    </row>
    <row r="23" spans="1:6" ht="21.75" customHeight="1">
      <c r="A23" s="12" t="s">
        <v>11</v>
      </c>
      <c r="B23" s="13" t="s">
        <v>35</v>
      </c>
      <c r="C23" s="13" t="s">
        <v>103</v>
      </c>
      <c r="D23" s="15">
        <v>10</v>
      </c>
      <c r="E23" s="17"/>
      <c r="F23" s="16">
        <v>10</v>
      </c>
    </row>
    <row r="24" spans="1:6" ht="21.75" customHeight="1">
      <c r="A24" s="12" t="s">
        <v>0</v>
      </c>
      <c r="B24" s="13" t="s">
        <v>45</v>
      </c>
      <c r="C24" s="13"/>
      <c r="D24" s="15">
        <v>5</v>
      </c>
      <c r="E24" s="51">
        <v>2</v>
      </c>
      <c r="F24" s="16">
        <v>7</v>
      </c>
    </row>
    <row r="25" spans="1:6" ht="21.75" customHeight="1">
      <c r="A25" s="12" t="s">
        <v>0</v>
      </c>
      <c r="B25" s="13" t="s">
        <v>94</v>
      </c>
      <c r="C25" s="19"/>
      <c r="D25" s="15">
        <v>4</v>
      </c>
      <c r="E25" s="18">
        <v>4</v>
      </c>
      <c r="F25" s="16">
        <v>8</v>
      </c>
    </row>
    <row r="26" spans="1:6" ht="21.75" customHeight="1">
      <c r="A26" s="12" t="s">
        <v>0</v>
      </c>
      <c r="B26" s="13" t="s">
        <v>5</v>
      </c>
      <c r="C26" s="19"/>
      <c r="D26" s="15">
        <v>20</v>
      </c>
      <c r="E26" s="18">
        <v>4</v>
      </c>
      <c r="F26" s="16">
        <v>24</v>
      </c>
    </row>
    <row r="27" spans="1:6" ht="21.75" customHeight="1">
      <c r="A27" s="12" t="s">
        <v>0</v>
      </c>
      <c r="B27" s="13" t="s">
        <v>6</v>
      </c>
      <c r="C27" s="19"/>
      <c r="D27" s="70">
        <v>28</v>
      </c>
      <c r="E27" s="63">
        <v>4</v>
      </c>
      <c r="F27" s="65">
        <v>32</v>
      </c>
    </row>
    <row r="28" spans="1:6" ht="21.75" customHeight="1">
      <c r="A28" s="12" t="s">
        <v>0</v>
      </c>
      <c r="B28" s="13" t="s">
        <v>46</v>
      </c>
      <c r="C28" s="13"/>
      <c r="D28" s="15">
        <v>2</v>
      </c>
      <c r="E28" s="51">
        <v>4</v>
      </c>
      <c r="F28" s="16">
        <v>6</v>
      </c>
    </row>
    <row r="29" spans="1:6" ht="21.75" customHeight="1">
      <c r="A29" s="12" t="s">
        <v>0</v>
      </c>
      <c r="B29" s="13" t="s">
        <v>48</v>
      </c>
      <c r="C29" s="13"/>
      <c r="D29" s="63">
        <v>4</v>
      </c>
      <c r="E29" s="64">
        <v>3</v>
      </c>
      <c r="F29" s="65">
        <v>7</v>
      </c>
    </row>
    <row r="30" spans="1:6" ht="21" customHeight="1">
      <c r="A30" s="12" t="s">
        <v>0</v>
      </c>
      <c r="B30" s="13" t="s">
        <v>47</v>
      </c>
      <c r="C30" s="13"/>
      <c r="D30" s="15">
        <v>21</v>
      </c>
      <c r="E30" s="71"/>
      <c r="F30" s="16">
        <v>21</v>
      </c>
    </row>
    <row r="31" spans="1:6" ht="21.75" customHeight="1">
      <c r="A31" s="12" t="s">
        <v>0</v>
      </c>
      <c r="B31" s="13" t="s">
        <v>112</v>
      </c>
      <c r="C31" s="13"/>
      <c r="D31" s="15">
        <v>5</v>
      </c>
      <c r="E31" s="17"/>
      <c r="F31" s="16">
        <v>5</v>
      </c>
    </row>
    <row r="32" spans="1:6" ht="21.75" customHeight="1">
      <c r="A32" s="12" t="s">
        <v>0</v>
      </c>
      <c r="B32" s="13" t="s">
        <v>111</v>
      </c>
      <c r="C32" s="13"/>
      <c r="D32" s="15">
        <v>4</v>
      </c>
      <c r="E32" s="17"/>
      <c r="F32" s="16">
        <v>4</v>
      </c>
    </row>
    <row r="33" spans="1:6" ht="21.75" customHeight="1">
      <c r="A33" s="12" t="s">
        <v>0</v>
      </c>
      <c r="B33" s="13" t="s">
        <v>90</v>
      </c>
      <c r="C33" s="13"/>
      <c r="D33" s="15">
        <v>14</v>
      </c>
      <c r="E33" s="17"/>
      <c r="F33" s="16">
        <v>14</v>
      </c>
    </row>
    <row r="34" spans="1:6" ht="21.75" customHeight="1">
      <c r="A34" s="12" t="s">
        <v>0</v>
      </c>
      <c r="B34" s="13" t="s">
        <v>12</v>
      </c>
      <c r="C34" s="19"/>
      <c r="D34" s="15">
        <v>10</v>
      </c>
      <c r="E34" s="17"/>
      <c r="F34" s="16">
        <v>10</v>
      </c>
    </row>
    <row r="35" spans="1:6" ht="21.75" customHeight="1">
      <c r="A35" s="12" t="s">
        <v>11</v>
      </c>
      <c r="B35" s="13" t="s">
        <v>164</v>
      </c>
      <c r="C35" s="13"/>
      <c r="D35" s="67">
        <v>5</v>
      </c>
      <c r="E35" s="72"/>
      <c r="F35" s="69">
        <v>5</v>
      </c>
    </row>
    <row r="36" spans="1:6" ht="21.75" customHeight="1">
      <c r="A36" s="12" t="s">
        <v>127</v>
      </c>
      <c r="B36" s="13" t="s">
        <v>128</v>
      </c>
      <c r="C36" s="13"/>
      <c r="D36" s="15">
        <v>8</v>
      </c>
      <c r="E36" s="17"/>
      <c r="F36" s="16">
        <v>8</v>
      </c>
    </row>
    <row r="37" spans="1:6" s="4" customFormat="1" ht="21.75" customHeight="1">
      <c r="A37" s="86" t="s">
        <v>33</v>
      </c>
      <c r="B37" s="87"/>
      <c r="C37" s="88"/>
      <c r="D37" s="20">
        <f>SUM(D4:D36)</f>
        <v>316</v>
      </c>
      <c r="E37" s="20">
        <f>SUM(E4:E36)</f>
        <v>42</v>
      </c>
      <c r="F37" s="21">
        <f>SUM(F4:F36)</f>
        <v>358</v>
      </c>
    </row>
    <row r="38" spans="1:6" ht="21.75" customHeight="1">
      <c r="A38" s="12" t="s">
        <v>23</v>
      </c>
      <c r="B38" s="13" t="s">
        <v>153</v>
      </c>
      <c r="C38" s="19" t="s">
        <v>154</v>
      </c>
      <c r="D38" s="18">
        <v>11</v>
      </c>
      <c r="E38" s="18">
        <v>2</v>
      </c>
      <c r="F38" s="16">
        <v>13</v>
      </c>
    </row>
    <row r="39" spans="1:6" ht="21.75" customHeight="1">
      <c r="A39" s="12" t="s">
        <v>23</v>
      </c>
      <c r="B39" s="13" t="s">
        <v>153</v>
      </c>
      <c r="C39" s="19" t="s">
        <v>155</v>
      </c>
      <c r="D39" s="18">
        <v>8</v>
      </c>
      <c r="E39" s="17"/>
      <c r="F39" s="16">
        <v>8</v>
      </c>
    </row>
    <row r="40" spans="1:6" ht="21.75" customHeight="1">
      <c r="A40" s="12" t="s">
        <v>23</v>
      </c>
      <c r="B40" s="13" t="s">
        <v>65</v>
      </c>
      <c r="C40" s="13"/>
      <c r="D40" s="18">
        <v>13</v>
      </c>
      <c r="E40" s="51">
        <v>2</v>
      </c>
      <c r="F40" s="16">
        <v>15</v>
      </c>
    </row>
    <row r="41" spans="1:6" ht="21.75" customHeight="1">
      <c r="A41" s="12" t="s">
        <v>23</v>
      </c>
      <c r="B41" s="13" t="s">
        <v>101</v>
      </c>
      <c r="C41" s="13"/>
      <c r="D41" s="18">
        <v>12</v>
      </c>
      <c r="E41" s="51">
        <v>2</v>
      </c>
      <c r="F41" s="16">
        <v>14</v>
      </c>
    </row>
    <row r="42" spans="1:6" ht="21.75" customHeight="1">
      <c r="A42" s="12" t="s">
        <v>23</v>
      </c>
      <c r="B42" s="13" t="s">
        <v>66</v>
      </c>
      <c r="C42" s="13"/>
      <c r="D42" s="18">
        <v>15</v>
      </c>
      <c r="E42" s="51">
        <v>2</v>
      </c>
      <c r="F42" s="16">
        <v>17</v>
      </c>
    </row>
    <row r="43" spans="1:6" ht="21.75" customHeight="1">
      <c r="A43" s="12" t="s">
        <v>23</v>
      </c>
      <c r="B43" s="13" t="s">
        <v>68</v>
      </c>
      <c r="C43" s="13"/>
      <c r="D43" s="18">
        <v>6</v>
      </c>
      <c r="E43" s="51">
        <v>2</v>
      </c>
      <c r="F43" s="16">
        <v>8</v>
      </c>
    </row>
    <row r="44" spans="1:6" ht="21.75" customHeight="1">
      <c r="A44" s="12" t="s">
        <v>23</v>
      </c>
      <c r="B44" s="13" t="s">
        <v>67</v>
      </c>
      <c r="C44" s="13"/>
      <c r="D44" s="18">
        <v>12</v>
      </c>
      <c r="E44" s="51">
        <v>4</v>
      </c>
      <c r="F44" s="16">
        <v>16</v>
      </c>
    </row>
    <row r="45" spans="1:6" ht="21.75" customHeight="1">
      <c r="A45" s="12" t="s">
        <v>23</v>
      </c>
      <c r="B45" s="13" t="s">
        <v>71</v>
      </c>
      <c r="C45" s="13"/>
      <c r="D45" s="18">
        <v>14</v>
      </c>
      <c r="E45" s="51">
        <v>2</v>
      </c>
      <c r="F45" s="16">
        <v>16</v>
      </c>
    </row>
    <row r="46" spans="1:6" ht="21.75" customHeight="1">
      <c r="A46" s="12" t="s">
        <v>23</v>
      </c>
      <c r="B46" s="13" t="s">
        <v>70</v>
      </c>
      <c r="C46" s="13"/>
      <c r="D46" s="18">
        <v>15</v>
      </c>
      <c r="E46" s="51">
        <v>4</v>
      </c>
      <c r="F46" s="16">
        <v>19</v>
      </c>
    </row>
    <row r="47" spans="1:6" ht="21.75" customHeight="1">
      <c r="A47" s="12" t="s">
        <v>23</v>
      </c>
      <c r="B47" s="13" t="s">
        <v>122</v>
      </c>
      <c r="C47" s="13"/>
      <c r="D47" s="18">
        <v>16</v>
      </c>
      <c r="E47" s="51">
        <v>4</v>
      </c>
      <c r="F47" s="16">
        <v>20</v>
      </c>
    </row>
    <row r="48" spans="1:6" ht="21.75" customHeight="1">
      <c r="A48" s="12" t="s">
        <v>23</v>
      </c>
      <c r="B48" s="13" t="s">
        <v>69</v>
      </c>
      <c r="C48" s="13"/>
      <c r="D48" s="18">
        <v>20</v>
      </c>
      <c r="E48" s="51">
        <v>4</v>
      </c>
      <c r="F48" s="16">
        <v>24</v>
      </c>
    </row>
    <row r="49" spans="1:6" ht="21.75" customHeight="1">
      <c r="A49" s="12" t="s">
        <v>23</v>
      </c>
      <c r="B49" s="13" t="s">
        <v>7</v>
      </c>
      <c r="C49" s="19"/>
      <c r="D49" s="18">
        <v>9</v>
      </c>
      <c r="E49" s="18">
        <v>2</v>
      </c>
      <c r="F49" s="16">
        <v>11</v>
      </c>
    </row>
    <row r="50" spans="1:6" ht="21.75" customHeight="1">
      <c r="A50" s="12" t="s">
        <v>23</v>
      </c>
      <c r="B50" s="13" t="s">
        <v>91</v>
      </c>
      <c r="C50" s="19"/>
      <c r="D50" s="18">
        <v>14</v>
      </c>
      <c r="E50" s="18">
        <v>2</v>
      </c>
      <c r="F50" s="16">
        <v>16</v>
      </c>
    </row>
    <row r="51" spans="1:6" ht="21.75" customHeight="1">
      <c r="A51" s="12" t="s">
        <v>23</v>
      </c>
      <c r="B51" s="13" t="s">
        <v>118</v>
      </c>
      <c r="C51" s="19"/>
      <c r="D51" s="18">
        <v>15</v>
      </c>
      <c r="E51" s="18">
        <v>4</v>
      </c>
      <c r="F51" s="16">
        <v>19</v>
      </c>
    </row>
    <row r="52" spans="1:6" s="5" customFormat="1" ht="21.75" customHeight="1">
      <c r="A52" s="86" t="s">
        <v>31</v>
      </c>
      <c r="B52" s="87"/>
      <c r="C52" s="87"/>
      <c r="D52" s="22">
        <f>SUM(D38:D51)</f>
        <v>180</v>
      </c>
      <c r="E52" s="22">
        <f>SUM(E38:E51)</f>
        <v>36</v>
      </c>
      <c r="F52" s="74">
        <f>SUM(F38:F51)</f>
        <v>216</v>
      </c>
    </row>
    <row r="53" spans="1:6" ht="21.75" customHeight="1">
      <c r="A53" s="12" t="s">
        <v>1</v>
      </c>
      <c r="B53" s="13" t="s">
        <v>115</v>
      </c>
      <c r="C53" s="13"/>
      <c r="D53" s="18">
        <v>6</v>
      </c>
      <c r="E53" s="54"/>
      <c r="F53" s="16">
        <f aca="true" t="shared" si="0" ref="F53:F58">D53+E53</f>
        <v>6</v>
      </c>
    </row>
    <row r="54" spans="1:6" ht="21.75" customHeight="1">
      <c r="A54" s="12" t="s">
        <v>1</v>
      </c>
      <c r="B54" s="13" t="s">
        <v>72</v>
      </c>
      <c r="C54" s="13"/>
      <c r="D54" s="18">
        <v>5</v>
      </c>
      <c r="E54" s="55">
        <v>2</v>
      </c>
      <c r="F54" s="16">
        <f t="shared" si="0"/>
        <v>7</v>
      </c>
    </row>
    <row r="55" spans="1:6" ht="21.75" customHeight="1">
      <c r="A55" s="12" t="s">
        <v>1</v>
      </c>
      <c r="B55" s="13" t="s">
        <v>73</v>
      </c>
      <c r="C55" s="13"/>
      <c r="D55" s="18">
        <v>23</v>
      </c>
      <c r="E55" s="55">
        <v>6</v>
      </c>
      <c r="F55" s="16">
        <f t="shared" si="0"/>
        <v>29</v>
      </c>
    </row>
    <row r="56" spans="1:6" ht="21.75" customHeight="1">
      <c r="A56" s="12" t="s">
        <v>1</v>
      </c>
      <c r="B56" s="13" t="s">
        <v>74</v>
      </c>
      <c r="C56" s="13"/>
      <c r="D56" s="18">
        <v>12</v>
      </c>
      <c r="E56" s="55">
        <v>4</v>
      </c>
      <c r="F56" s="16">
        <f t="shared" si="0"/>
        <v>16</v>
      </c>
    </row>
    <row r="57" spans="1:6" ht="21.75" customHeight="1">
      <c r="A57" s="12" t="s">
        <v>1</v>
      </c>
      <c r="B57" s="13" t="s">
        <v>75</v>
      </c>
      <c r="C57" s="13"/>
      <c r="D57" s="18">
        <v>21</v>
      </c>
      <c r="E57" s="55">
        <v>4</v>
      </c>
      <c r="F57" s="16">
        <f t="shared" si="0"/>
        <v>25</v>
      </c>
    </row>
    <row r="58" spans="1:6" ht="21.75" customHeight="1">
      <c r="A58" s="12" t="s">
        <v>1</v>
      </c>
      <c r="B58" s="13" t="s">
        <v>76</v>
      </c>
      <c r="C58" s="13"/>
      <c r="D58" s="18">
        <v>3</v>
      </c>
      <c r="E58" s="54"/>
      <c r="F58" s="16">
        <f t="shared" si="0"/>
        <v>3</v>
      </c>
    </row>
    <row r="59" spans="1:6" s="5" customFormat="1" ht="21.75" customHeight="1">
      <c r="A59" s="86" t="s">
        <v>31</v>
      </c>
      <c r="B59" s="87"/>
      <c r="C59" s="87"/>
      <c r="D59" s="22">
        <f>SUM(D53:D58)</f>
        <v>70</v>
      </c>
      <c r="E59" s="22">
        <f>SUM(E53:E58)</f>
        <v>16</v>
      </c>
      <c r="F59" s="74">
        <f>SUM(F53:F58)</f>
        <v>86</v>
      </c>
    </row>
    <row r="60" spans="1:6" ht="21.75" customHeight="1">
      <c r="A60" s="12" t="s">
        <v>2</v>
      </c>
      <c r="B60" s="13" t="s">
        <v>49</v>
      </c>
      <c r="C60" s="23" t="s">
        <v>108</v>
      </c>
      <c r="D60" s="18">
        <v>31</v>
      </c>
      <c r="E60" s="60">
        <v>8</v>
      </c>
      <c r="F60" s="16">
        <v>39</v>
      </c>
    </row>
    <row r="61" spans="1:6" ht="21.75" customHeight="1">
      <c r="A61" s="12" t="s">
        <v>26</v>
      </c>
      <c r="B61" s="13" t="s">
        <v>49</v>
      </c>
      <c r="C61" s="23" t="s">
        <v>109</v>
      </c>
      <c r="D61" s="18">
        <v>20</v>
      </c>
      <c r="E61" s="60">
        <v>6</v>
      </c>
      <c r="F61" s="16">
        <v>26</v>
      </c>
    </row>
    <row r="62" spans="1:6" ht="21.75" customHeight="1">
      <c r="A62" s="12" t="s">
        <v>2</v>
      </c>
      <c r="B62" s="13" t="s">
        <v>50</v>
      </c>
      <c r="C62" s="23" t="s">
        <v>110</v>
      </c>
      <c r="D62" s="18">
        <v>22</v>
      </c>
      <c r="E62" s="60">
        <v>5</v>
      </c>
      <c r="F62" s="16">
        <v>27</v>
      </c>
    </row>
    <row r="63" spans="1:6" ht="21.75" customHeight="1">
      <c r="A63" s="12" t="s">
        <v>2</v>
      </c>
      <c r="B63" s="13" t="s">
        <v>27</v>
      </c>
      <c r="C63" s="19"/>
      <c r="D63" s="18">
        <v>30</v>
      </c>
      <c r="E63" s="18">
        <v>2</v>
      </c>
      <c r="F63" s="16">
        <v>32</v>
      </c>
    </row>
    <row r="64" spans="1:6" s="5" customFormat="1" ht="21.75" customHeight="1">
      <c r="A64" s="102" t="s">
        <v>31</v>
      </c>
      <c r="B64" s="103"/>
      <c r="C64" s="104"/>
      <c r="D64" s="24">
        <f>SUM(D60:D63)</f>
        <v>103</v>
      </c>
      <c r="E64" s="24">
        <f>SUM(E60:E63)</f>
        <v>21</v>
      </c>
      <c r="F64" s="75">
        <f>SUM(F60:F63)</f>
        <v>124</v>
      </c>
    </row>
    <row r="65" spans="1:6" ht="21.75" customHeight="1">
      <c r="A65" s="12" t="s">
        <v>8</v>
      </c>
      <c r="B65" s="13" t="s">
        <v>87</v>
      </c>
      <c r="C65" s="13"/>
      <c r="D65" s="18">
        <v>3</v>
      </c>
      <c r="E65" s="51">
        <v>0</v>
      </c>
      <c r="F65" s="16">
        <v>3</v>
      </c>
    </row>
    <row r="66" spans="1:6" ht="21.75" customHeight="1">
      <c r="A66" s="12" t="s">
        <v>8</v>
      </c>
      <c r="B66" s="13" t="s">
        <v>99</v>
      </c>
      <c r="C66" s="13"/>
      <c r="D66" s="18">
        <v>4</v>
      </c>
      <c r="E66" s="17"/>
      <c r="F66" s="16">
        <v>4</v>
      </c>
    </row>
    <row r="67" spans="1:6" ht="21.75" customHeight="1">
      <c r="A67" s="12" t="s">
        <v>3</v>
      </c>
      <c r="B67" s="13" t="s">
        <v>88</v>
      </c>
      <c r="C67" s="13"/>
      <c r="D67" s="18">
        <v>5</v>
      </c>
      <c r="E67" s="17"/>
      <c r="F67" s="16">
        <v>5</v>
      </c>
    </row>
    <row r="68" spans="1:6" ht="21.75" customHeight="1">
      <c r="A68" s="12" t="s">
        <v>3</v>
      </c>
      <c r="B68" s="13" t="s">
        <v>51</v>
      </c>
      <c r="C68" s="13"/>
      <c r="D68" s="18">
        <v>3</v>
      </c>
      <c r="E68" s="17"/>
      <c r="F68" s="16">
        <v>3</v>
      </c>
    </row>
    <row r="69" spans="1:6" s="5" customFormat="1" ht="21.75" customHeight="1">
      <c r="A69" s="102" t="s">
        <v>32</v>
      </c>
      <c r="B69" s="103"/>
      <c r="C69" s="103"/>
      <c r="D69" s="24">
        <f>SUM(D65:D68)</f>
        <v>15</v>
      </c>
      <c r="E69" s="24">
        <f>SUM(E65:E68)</f>
        <v>0</v>
      </c>
      <c r="F69" s="75">
        <f>SUM(F65:F68)</f>
        <v>15</v>
      </c>
    </row>
    <row r="70" spans="1:6" s="5" customFormat="1" ht="21.75" customHeight="1">
      <c r="A70" s="25" t="s">
        <v>52</v>
      </c>
      <c r="B70" s="26" t="s">
        <v>54</v>
      </c>
      <c r="C70" s="26"/>
      <c r="D70" s="27">
        <v>4</v>
      </c>
      <c r="E70" s="52">
        <v>0</v>
      </c>
      <c r="F70" s="28">
        <f>SUM(D70:E70)</f>
        <v>4</v>
      </c>
    </row>
    <row r="71" spans="1:6" s="5" customFormat="1" ht="21.75" customHeight="1">
      <c r="A71" s="25" t="s">
        <v>52</v>
      </c>
      <c r="B71" s="26" t="s">
        <v>120</v>
      </c>
      <c r="C71" s="26"/>
      <c r="D71" s="27">
        <v>13</v>
      </c>
      <c r="E71" s="52">
        <v>2</v>
      </c>
      <c r="F71" s="28">
        <f>SUM(D71:E71)</f>
        <v>15</v>
      </c>
    </row>
    <row r="72" spans="1:6" s="5" customFormat="1" ht="21.75" customHeight="1">
      <c r="A72" s="25" t="s">
        <v>52</v>
      </c>
      <c r="B72" s="26" t="s">
        <v>55</v>
      </c>
      <c r="C72" s="26"/>
      <c r="D72" s="27">
        <v>13</v>
      </c>
      <c r="E72" s="52">
        <v>2</v>
      </c>
      <c r="F72" s="28">
        <f>SUM(D72:E72)</f>
        <v>15</v>
      </c>
    </row>
    <row r="73" spans="1:6" s="5" customFormat="1" ht="21.75" customHeight="1">
      <c r="A73" s="25" t="s">
        <v>52</v>
      </c>
      <c r="B73" s="26" t="s">
        <v>121</v>
      </c>
      <c r="C73" s="26"/>
      <c r="D73" s="27">
        <v>0</v>
      </c>
      <c r="E73" s="52">
        <v>0</v>
      </c>
      <c r="F73" s="28">
        <f>SUM(D73:E73)</f>
        <v>0</v>
      </c>
    </row>
    <row r="74" spans="1:6" s="5" customFormat="1" ht="21.75" customHeight="1">
      <c r="A74" s="25" t="s">
        <v>52</v>
      </c>
      <c r="B74" s="26" t="s">
        <v>53</v>
      </c>
      <c r="C74" s="26"/>
      <c r="D74" s="27">
        <v>6</v>
      </c>
      <c r="E74" s="17"/>
      <c r="F74" s="28">
        <f>SUM(D74:E74)</f>
        <v>6</v>
      </c>
    </row>
    <row r="75" spans="1:6" s="5" customFormat="1" ht="21.75" customHeight="1">
      <c r="A75" s="102" t="s">
        <v>32</v>
      </c>
      <c r="B75" s="103"/>
      <c r="C75" s="103"/>
      <c r="D75" s="22">
        <f>SUM(D70:D74)</f>
        <v>36</v>
      </c>
      <c r="E75" s="22">
        <f>SUM(E70:E74)</f>
        <v>4</v>
      </c>
      <c r="F75" s="74">
        <f>SUM(F70:F74)</f>
        <v>40</v>
      </c>
    </row>
    <row r="76" spans="1:6" ht="21.75" customHeight="1">
      <c r="A76" s="12" t="s">
        <v>34</v>
      </c>
      <c r="B76" s="13" t="s">
        <v>29</v>
      </c>
      <c r="C76" s="19"/>
      <c r="D76" s="18">
        <v>8</v>
      </c>
      <c r="E76" s="18">
        <v>3</v>
      </c>
      <c r="F76" s="16">
        <v>11</v>
      </c>
    </row>
    <row r="77" spans="1:6" ht="21.75" customHeight="1">
      <c r="A77" s="12" t="s">
        <v>34</v>
      </c>
      <c r="B77" s="13" t="s">
        <v>9</v>
      </c>
      <c r="C77" s="40"/>
      <c r="D77" s="18">
        <v>19</v>
      </c>
      <c r="E77" s="18">
        <v>8</v>
      </c>
      <c r="F77" s="16">
        <v>27</v>
      </c>
    </row>
    <row r="78" spans="1:6" ht="21.75" customHeight="1">
      <c r="A78" s="12" t="s">
        <v>34</v>
      </c>
      <c r="B78" s="13" t="s">
        <v>150</v>
      </c>
      <c r="C78" s="40"/>
      <c r="D78" s="18">
        <v>7</v>
      </c>
      <c r="E78" s="18">
        <v>1</v>
      </c>
      <c r="F78" s="16">
        <v>8</v>
      </c>
    </row>
    <row r="79" spans="1:6" ht="21.75" customHeight="1">
      <c r="A79" s="12" t="s">
        <v>34</v>
      </c>
      <c r="B79" s="13" t="s">
        <v>156</v>
      </c>
      <c r="C79" s="40"/>
      <c r="D79" s="18">
        <v>14</v>
      </c>
      <c r="E79" s="18">
        <v>4</v>
      </c>
      <c r="F79" s="16">
        <f>SUM(D79:E79)</f>
        <v>18</v>
      </c>
    </row>
    <row r="80" spans="1:6" ht="21.75" customHeight="1">
      <c r="A80" s="12" t="s">
        <v>34</v>
      </c>
      <c r="B80" s="13" t="s">
        <v>152</v>
      </c>
      <c r="C80" s="40"/>
      <c r="D80" s="18">
        <v>15</v>
      </c>
      <c r="E80" s="18">
        <v>2</v>
      </c>
      <c r="F80" s="16">
        <v>17</v>
      </c>
    </row>
    <row r="81" spans="1:6" ht="21.75" customHeight="1">
      <c r="A81" s="12" t="s">
        <v>34</v>
      </c>
      <c r="B81" s="13" t="s">
        <v>119</v>
      </c>
      <c r="C81" s="40"/>
      <c r="D81" s="18">
        <v>10</v>
      </c>
      <c r="E81" s="18">
        <v>4</v>
      </c>
      <c r="F81" s="16">
        <v>14</v>
      </c>
    </row>
    <row r="82" spans="1:6" ht="21.75" customHeight="1">
      <c r="A82" s="12" t="s">
        <v>34</v>
      </c>
      <c r="B82" s="13" t="s">
        <v>28</v>
      </c>
      <c r="C82" s="40"/>
      <c r="D82" s="18">
        <v>17</v>
      </c>
      <c r="E82" s="18">
        <v>4</v>
      </c>
      <c r="F82" s="16">
        <v>21</v>
      </c>
    </row>
    <row r="83" spans="1:6" ht="21.75" customHeight="1">
      <c r="A83" s="12" t="s">
        <v>34</v>
      </c>
      <c r="B83" s="13" t="s">
        <v>172</v>
      </c>
      <c r="C83" s="40"/>
      <c r="D83" s="18">
        <v>14</v>
      </c>
      <c r="E83" s="18">
        <v>2</v>
      </c>
      <c r="F83" s="16">
        <v>16</v>
      </c>
    </row>
    <row r="84" spans="1:6" ht="21.75" customHeight="1">
      <c r="A84" s="12" t="s">
        <v>34</v>
      </c>
      <c r="B84" s="13" t="s">
        <v>79</v>
      </c>
      <c r="C84" s="39"/>
      <c r="D84" s="18">
        <v>10</v>
      </c>
      <c r="E84" s="51">
        <v>4</v>
      </c>
      <c r="F84" s="16">
        <v>14</v>
      </c>
    </row>
    <row r="85" spans="1:6" ht="21.75" customHeight="1">
      <c r="A85" s="12" t="s">
        <v>34</v>
      </c>
      <c r="B85" s="13" t="s">
        <v>78</v>
      </c>
      <c r="C85" s="39"/>
      <c r="D85" s="18">
        <v>20</v>
      </c>
      <c r="E85" s="51">
        <v>3</v>
      </c>
      <c r="F85" s="16">
        <v>23</v>
      </c>
    </row>
    <row r="86" spans="1:6" ht="21.75" customHeight="1">
      <c r="A86" s="12" t="s">
        <v>34</v>
      </c>
      <c r="B86" s="13" t="s">
        <v>77</v>
      </c>
      <c r="C86" s="39"/>
      <c r="D86" s="18">
        <v>10</v>
      </c>
      <c r="E86" s="17"/>
      <c r="F86" s="16">
        <v>10</v>
      </c>
    </row>
    <row r="87" spans="1:6" s="6" customFormat="1" ht="21.75" customHeight="1">
      <c r="A87" s="81" t="s">
        <v>31</v>
      </c>
      <c r="B87" s="82"/>
      <c r="C87" s="83"/>
      <c r="D87" s="10">
        <f>SUM(D76:D86)</f>
        <v>144</v>
      </c>
      <c r="E87" s="10">
        <f>SUM(E76:E86)</f>
        <v>35</v>
      </c>
      <c r="F87" s="76">
        <f>SUM(F76:F86)</f>
        <v>179</v>
      </c>
    </row>
    <row r="88" spans="1:6" ht="21.75" customHeight="1">
      <c r="A88" s="12" t="s">
        <v>4</v>
      </c>
      <c r="B88" s="13" t="s">
        <v>81</v>
      </c>
      <c r="C88" s="13"/>
      <c r="D88" s="29">
        <v>8</v>
      </c>
      <c r="E88" s="51">
        <v>0</v>
      </c>
      <c r="F88" s="16">
        <v>8</v>
      </c>
    </row>
    <row r="89" spans="1:6" ht="21.75" customHeight="1">
      <c r="A89" s="12" t="s">
        <v>4</v>
      </c>
      <c r="B89" s="13" t="s">
        <v>82</v>
      </c>
      <c r="C89" s="13"/>
      <c r="D89" s="29">
        <v>12</v>
      </c>
      <c r="E89" s="51">
        <v>4</v>
      </c>
      <c r="F89" s="16">
        <v>16</v>
      </c>
    </row>
    <row r="90" spans="1:6" ht="21.75" customHeight="1">
      <c r="A90" s="12" t="s">
        <v>4</v>
      </c>
      <c r="B90" s="13" t="s">
        <v>83</v>
      </c>
      <c r="C90" s="13"/>
      <c r="D90" s="29">
        <v>12</v>
      </c>
      <c r="E90" s="51">
        <v>1</v>
      </c>
      <c r="F90" s="16">
        <v>13</v>
      </c>
    </row>
    <row r="91" spans="1:6" ht="21.75" customHeight="1">
      <c r="A91" s="12" t="s">
        <v>4</v>
      </c>
      <c r="B91" s="13" t="s">
        <v>114</v>
      </c>
      <c r="C91" s="13"/>
      <c r="D91" s="29">
        <v>13</v>
      </c>
      <c r="E91" s="51">
        <v>3</v>
      </c>
      <c r="F91" s="16">
        <v>16</v>
      </c>
    </row>
    <row r="92" spans="1:6" ht="21.75" customHeight="1">
      <c r="A92" s="12" t="s">
        <v>4</v>
      </c>
      <c r="B92" s="13" t="s">
        <v>100</v>
      </c>
      <c r="C92" s="13"/>
      <c r="D92" s="29">
        <v>4</v>
      </c>
      <c r="E92" s="51">
        <v>2</v>
      </c>
      <c r="F92" s="16">
        <v>6</v>
      </c>
    </row>
    <row r="93" spans="1:6" ht="21.75" customHeight="1">
      <c r="A93" s="12" t="s">
        <v>4</v>
      </c>
      <c r="B93" s="13" t="s">
        <v>80</v>
      </c>
      <c r="C93" s="13"/>
      <c r="D93" s="29">
        <v>12</v>
      </c>
      <c r="E93" s="51">
        <v>3</v>
      </c>
      <c r="F93" s="16">
        <v>15</v>
      </c>
    </row>
    <row r="94" spans="1:6" ht="21.75" customHeight="1">
      <c r="A94" s="12" t="s">
        <v>30</v>
      </c>
      <c r="B94" s="13" t="s">
        <v>96</v>
      </c>
      <c r="C94" s="13"/>
      <c r="D94" s="29">
        <v>5</v>
      </c>
      <c r="E94" s="17"/>
      <c r="F94" s="16">
        <v>5</v>
      </c>
    </row>
    <row r="95" spans="1:6" ht="21.75" customHeight="1">
      <c r="A95" s="12" t="s">
        <v>4</v>
      </c>
      <c r="B95" s="13" t="s">
        <v>21</v>
      </c>
      <c r="C95" s="19"/>
      <c r="D95" s="29">
        <v>9</v>
      </c>
      <c r="E95" s="61"/>
      <c r="F95" s="16">
        <v>9</v>
      </c>
    </row>
    <row r="96" spans="1:6" ht="21.75" customHeight="1">
      <c r="A96" s="12" t="s">
        <v>4</v>
      </c>
      <c r="B96" s="13" t="s">
        <v>116</v>
      </c>
      <c r="C96" s="19"/>
      <c r="D96" s="29">
        <v>15</v>
      </c>
      <c r="E96" s="61"/>
      <c r="F96" s="16">
        <v>0</v>
      </c>
    </row>
    <row r="97" spans="1:6" ht="21.75" customHeight="1">
      <c r="A97" s="12" t="s">
        <v>4</v>
      </c>
      <c r="B97" s="13" t="s">
        <v>22</v>
      </c>
      <c r="C97" s="19"/>
      <c r="D97" s="29">
        <v>3</v>
      </c>
      <c r="E97" s="61"/>
      <c r="F97" s="16">
        <v>3</v>
      </c>
    </row>
    <row r="98" spans="1:6" s="5" customFormat="1" ht="21.75" customHeight="1">
      <c r="A98" s="105" t="s">
        <v>33</v>
      </c>
      <c r="B98" s="106"/>
      <c r="C98" s="107"/>
      <c r="D98" s="30">
        <f>SUM(D88:D97)</f>
        <v>93</v>
      </c>
      <c r="E98" s="30">
        <f>SUM(E88:E97)</f>
        <v>13</v>
      </c>
      <c r="F98" s="77">
        <f>SUM(F88:F97)</f>
        <v>91</v>
      </c>
    </row>
    <row r="99" spans="1:6" ht="21.75" customHeight="1">
      <c r="A99" s="31" t="s">
        <v>13</v>
      </c>
      <c r="B99" s="19" t="s">
        <v>60</v>
      </c>
      <c r="C99" s="19" t="s">
        <v>57</v>
      </c>
      <c r="D99" s="18"/>
      <c r="E99" s="18">
        <v>7</v>
      </c>
      <c r="F99" s="16">
        <f>SUM(D99:E99)</f>
        <v>7</v>
      </c>
    </row>
    <row r="100" spans="1:6" ht="21.75" customHeight="1">
      <c r="A100" s="31" t="s">
        <v>13</v>
      </c>
      <c r="B100" s="19" t="s">
        <v>60</v>
      </c>
      <c r="C100" s="19" t="s">
        <v>58</v>
      </c>
      <c r="D100" s="18"/>
      <c r="E100" s="18">
        <v>7</v>
      </c>
      <c r="F100" s="16">
        <f aca="true" t="shared" si="1" ref="F100:F113">SUM(D100:E100)</f>
        <v>7</v>
      </c>
    </row>
    <row r="101" spans="1:6" ht="21.75" customHeight="1">
      <c r="A101" s="31" t="s">
        <v>13</v>
      </c>
      <c r="B101" s="19" t="s">
        <v>60</v>
      </c>
      <c r="C101" s="19" t="s">
        <v>56</v>
      </c>
      <c r="D101" s="18"/>
      <c r="E101" s="18">
        <v>7</v>
      </c>
      <c r="F101" s="16">
        <f t="shared" si="1"/>
        <v>7</v>
      </c>
    </row>
    <row r="102" spans="1:6" ht="21.75" customHeight="1">
      <c r="A102" s="31" t="s">
        <v>13</v>
      </c>
      <c r="B102" s="19" t="s">
        <v>60</v>
      </c>
      <c r="C102" s="19" t="s">
        <v>59</v>
      </c>
      <c r="D102" s="18"/>
      <c r="E102" s="18">
        <v>8</v>
      </c>
      <c r="F102" s="16">
        <f t="shared" si="1"/>
        <v>8</v>
      </c>
    </row>
    <row r="103" spans="1:6" ht="21.75" customHeight="1">
      <c r="A103" s="31" t="s">
        <v>13</v>
      </c>
      <c r="B103" s="19" t="s">
        <v>60</v>
      </c>
      <c r="C103" s="19" t="s">
        <v>173</v>
      </c>
      <c r="D103" s="18"/>
      <c r="E103" s="18">
        <v>64</v>
      </c>
      <c r="F103" s="16">
        <f t="shared" si="1"/>
        <v>64</v>
      </c>
    </row>
    <row r="104" spans="1:6" ht="21.75" customHeight="1">
      <c r="A104" s="31" t="s">
        <v>13</v>
      </c>
      <c r="B104" s="19" t="s">
        <v>98</v>
      </c>
      <c r="C104" s="19"/>
      <c r="D104" s="18"/>
      <c r="E104" s="18">
        <v>6</v>
      </c>
      <c r="F104" s="16">
        <f t="shared" si="1"/>
        <v>6</v>
      </c>
    </row>
    <row r="105" spans="1:6" ht="21.75" customHeight="1">
      <c r="A105" s="31" t="s">
        <v>13</v>
      </c>
      <c r="B105" s="19" t="s">
        <v>84</v>
      </c>
      <c r="C105" s="19"/>
      <c r="D105" s="18"/>
      <c r="E105" s="18">
        <v>6</v>
      </c>
      <c r="F105" s="16">
        <f t="shared" si="1"/>
        <v>6</v>
      </c>
    </row>
    <row r="106" spans="1:6" ht="21.75" customHeight="1">
      <c r="A106" s="31" t="s">
        <v>13</v>
      </c>
      <c r="B106" s="19" t="s">
        <v>97</v>
      </c>
      <c r="C106" s="19"/>
      <c r="D106" s="18"/>
      <c r="E106" s="18">
        <v>6</v>
      </c>
      <c r="F106" s="16">
        <f t="shared" si="1"/>
        <v>6</v>
      </c>
    </row>
    <row r="107" spans="1:6" ht="21.75" customHeight="1">
      <c r="A107" s="31" t="s">
        <v>13</v>
      </c>
      <c r="B107" s="19" t="s">
        <v>17</v>
      </c>
      <c r="C107" s="19"/>
      <c r="D107" s="18"/>
      <c r="E107" s="18">
        <v>7</v>
      </c>
      <c r="F107" s="16">
        <f t="shared" si="1"/>
        <v>7</v>
      </c>
    </row>
    <row r="108" spans="1:6" ht="21.75" customHeight="1">
      <c r="A108" s="31" t="s">
        <v>13</v>
      </c>
      <c r="B108" s="14" t="s">
        <v>14</v>
      </c>
      <c r="C108" s="19"/>
      <c r="D108" s="18"/>
      <c r="E108" s="18">
        <v>13</v>
      </c>
      <c r="F108" s="16">
        <f t="shared" si="1"/>
        <v>13</v>
      </c>
    </row>
    <row r="109" spans="1:6" ht="21.75" customHeight="1">
      <c r="A109" s="31" t="s">
        <v>13</v>
      </c>
      <c r="B109" s="19" t="s">
        <v>15</v>
      </c>
      <c r="C109" s="19"/>
      <c r="D109" s="18"/>
      <c r="E109" s="18">
        <v>10</v>
      </c>
      <c r="F109" s="16">
        <f t="shared" si="1"/>
        <v>10</v>
      </c>
    </row>
    <row r="110" spans="1:6" ht="21.75" customHeight="1">
      <c r="A110" s="31" t="s">
        <v>13</v>
      </c>
      <c r="B110" s="19" t="s">
        <v>19</v>
      </c>
      <c r="C110" s="19"/>
      <c r="D110" s="18"/>
      <c r="E110" s="18">
        <v>20</v>
      </c>
      <c r="F110" s="16">
        <f t="shared" si="1"/>
        <v>20</v>
      </c>
    </row>
    <row r="111" spans="1:6" ht="21.75" customHeight="1">
      <c r="A111" s="31" t="s">
        <v>13</v>
      </c>
      <c r="B111" s="19" t="s">
        <v>16</v>
      </c>
      <c r="C111" s="19"/>
      <c r="D111" s="18"/>
      <c r="E111" s="18">
        <v>2</v>
      </c>
      <c r="F111" s="16">
        <f t="shared" si="1"/>
        <v>2</v>
      </c>
    </row>
    <row r="112" spans="1:6" ht="21.75" customHeight="1">
      <c r="A112" s="31" t="s">
        <v>13</v>
      </c>
      <c r="B112" s="19" t="s">
        <v>18</v>
      </c>
      <c r="C112" s="19"/>
      <c r="D112" s="18"/>
      <c r="E112" s="18">
        <v>7</v>
      </c>
      <c r="F112" s="16">
        <f t="shared" si="1"/>
        <v>7</v>
      </c>
    </row>
    <row r="113" spans="1:6" ht="21.75" customHeight="1">
      <c r="A113" s="31" t="s">
        <v>13</v>
      </c>
      <c r="B113" s="19" t="s">
        <v>20</v>
      </c>
      <c r="C113" s="19"/>
      <c r="D113" s="18"/>
      <c r="E113" s="18">
        <v>10</v>
      </c>
      <c r="F113" s="16">
        <f t="shared" si="1"/>
        <v>10</v>
      </c>
    </row>
    <row r="114" spans="1:6" s="5" customFormat="1" ht="21.75" customHeight="1">
      <c r="A114" s="89" t="s">
        <v>31</v>
      </c>
      <c r="B114" s="90"/>
      <c r="C114" s="90"/>
      <c r="D114" s="22"/>
      <c r="E114" s="22">
        <f>SUM(E99:E113)</f>
        <v>180</v>
      </c>
      <c r="F114" s="74">
        <f>SUM(F99:F113)</f>
        <v>180</v>
      </c>
    </row>
    <row r="115" spans="1:6" ht="21.75" customHeight="1">
      <c r="A115" s="32" t="s">
        <v>61</v>
      </c>
      <c r="B115" s="11" t="s">
        <v>62</v>
      </c>
      <c r="C115" s="11" t="s">
        <v>64</v>
      </c>
      <c r="D115" s="49">
        <v>18</v>
      </c>
      <c r="E115" s="61"/>
      <c r="F115" s="50">
        <v>18</v>
      </c>
    </row>
    <row r="116" spans="1:6" ht="21.75" customHeight="1">
      <c r="A116" s="32" t="s">
        <v>61</v>
      </c>
      <c r="B116" s="11" t="s">
        <v>62</v>
      </c>
      <c r="C116" s="11" t="s">
        <v>63</v>
      </c>
      <c r="D116" s="49">
        <v>18</v>
      </c>
      <c r="E116" s="61"/>
      <c r="F116" s="50">
        <v>18</v>
      </c>
    </row>
    <row r="117" spans="1:6" ht="21.75" customHeight="1">
      <c r="A117" s="32" t="s">
        <v>61</v>
      </c>
      <c r="B117" s="11" t="s">
        <v>117</v>
      </c>
      <c r="C117" s="11"/>
      <c r="D117" s="49">
        <v>11</v>
      </c>
      <c r="E117" s="61"/>
      <c r="F117" s="50">
        <v>11</v>
      </c>
    </row>
    <row r="118" spans="1:6" ht="21.75" customHeight="1">
      <c r="A118" s="32" t="s">
        <v>61</v>
      </c>
      <c r="B118" s="11" t="s">
        <v>113</v>
      </c>
      <c r="C118" s="11"/>
      <c r="D118" s="49">
        <v>14</v>
      </c>
      <c r="E118" s="49">
        <v>2</v>
      </c>
      <c r="F118" s="50">
        <v>16</v>
      </c>
    </row>
    <row r="119" spans="1:12" ht="21.75" customHeight="1">
      <c r="A119" s="89" t="s">
        <v>31</v>
      </c>
      <c r="B119" s="90"/>
      <c r="C119" s="90"/>
      <c r="D119" s="22">
        <f>SUM(D115:D118)</f>
        <v>61</v>
      </c>
      <c r="E119" s="22">
        <f>SUM(E115:E118)</f>
        <v>2</v>
      </c>
      <c r="F119" s="74">
        <f>SUM(F115:F118)</f>
        <v>63</v>
      </c>
      <c r="L119" s="1">
        <v>5</v>
      </c>
    </row>
    <row r="120" spans="1:6" ht="31.5" customHeight="1">
      <c r="A120" s="43" t="s">
        <v>159</v>
      </c>
      <c r="B120" s="27" t="s">
        <v>178</v>
      </c>
      <c r="C120" s="27" t="s">
        <v>176</v>
      </c>
      <c r="D120" s="27">
        <v>8</v>
      </c>
      <c r="E120" s="61"/>
      <c r="F120" s="28">
        <v>8</v>
      </c>
    </row>
    <row r="121" spans="1:6" ht="31.5" customHeight="1">
      <c r="A121" s="43" t="s">
        <v>159</v>
      </c>
      <c r="B121" s="27" t="s">
        <v>174</v>
      </c>
      <c r="C121" s="27" t="s">
        <v>175</v>
      </c>
      <c r="D121" s="27">
        <v>5</v>
      </c>
      <c r="E121" s="61"/>
      <c r="F121" s="28">
        <v>5</v>
      </c>
    </row>
    <row r="122" spans="1:6" ht="23.25" customHeight="1">
      <c r="A122" s="89" t="s">
        <v>31</v>
      </c>
      <c r="B122" s="90"/>
      <c r="C122" s="90"/>
      <c r="D122" s="22">
        <f>SUM(D120:D121)</f>
        <v>13</v>
      </c>
      <c r="E122" s="22">
        <f>SUM(E120:E121)</f>
        <v>0</v>
      </c>
      <c r="F122" s="74">
        <f>SUM(F120:F121)</f>
        <v>13</v>
      </c>
    </row>
    <row r="123" spans="1:6" ht="24" customHeight="1">
      <c r="A123" s="41" t="s">
        <v>162</v>
      </c>
      <c r="B123" s="42" t="s">
        <v>161</v>
      </c>
      <c r="C123" s="38"/>
      <c r="D123" s="18">
        <v>17</v>
      </c>
      <c r="E123" s="61"/>
      <c r="F123" s="16">
        <v>17</v>
      </c>
    </row>
    <row r="124" spans="1:6" ht="24" customHeight="1">
      <c r="A124" s="89" t="s">
        <v>31</v>
      </c>
      <c r="B124" s="90"/>
      <c r="C124" s="90"/>
      <c r="D124" s="22">
        <f>SUM(D122:D123)</f>
        <v>30</v>
      </c>
      <c r="E124" s="22">
        <f>SUM(E122:E123)</f>
        <v>0</v>
      </c>
      <c r="F124" s="74">
        <f>SUM(F122:F123)</f>
        <v>30</v>
      </c>
    </row>
    <row r="125" spans="1:6" ht="27" customHeight="1" thickBot="1">
      <c r="A125" s="95" t="s">
        <v>177</v>
      </c>
      <c r="B125" s="96"/>
      <c r="C125" s="96"/>
      <c r="D125" s="78">
        <f>D37+D52+D59+D64+D69+D75+D87+D98+D114+D119+D122+D124</f>
        <v>1061</v>
      </c>
      <c r="E125" s="78">
        <f>E37+E52+E59+E64+E69+E75+E87+E98+E114+E119+E122+E124</f>
        <v>349</v>
      </c>
      <c r="F125" s="79">
        <f>F37+F52+F59+F64+F69+F75+F87+F98+F114+F119+F122+F124</f>
        <v>1395</v>
      </c>
    </row>
  </sheetData>
  <sheetProtection/>
  <mergeCells count="19">
    <mergeCell ref="A122:C122"/>
    <mergeCell ref="A124:C124"/>
    <mergeCell ref="A125:C125"/>
    <mergeCell ref="A1:F1"/>
    <mergeCell ref="D2:E2"/>
    <mergeCell ref="A64:C64"/>
    <mergeCell ref="A69:C69"/>
    <mergeCell ref="A59:C59"/>
    <mergeCell ref="A98:C98"/>
    <mergeCell ref="A75:C75"/>
    <mergeCell ref="A87:C87"/>
    <mergeCell ref="F2:F3"/>
    <mergeCell ref="A37:C37"/>
    <mergeCell ref="A52:C52"/>
    <mergeCell ref="A119:C119"/>
    <mergeCell ref="A114:C114"/>
    <mergeCell ref="A2:A3"/>
    <mergeCell ref="B2:B3"/>
    <mergeCell ref="C2:C3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5" sqref="D5"/>
    </sheetView>
  </sheetViews>
  <sheetFormatPr defaultColWidth="8.88671875" defaultRowHeight="16.5" customHeight="1"/>
  <cols>
    <col min="1" max="1" width="17.4453125" style="7" customWidth="1"/>
    <col min="2" max="2" width="22.77734375" style="8" customWidth="1"/>
    <col min="3" max="3" width="22.99609375" style="2" customWidth="1"/>
    <col min="4" max="4" width="14.5546875" style="9" customWidth="1"/>
    <col min="5" max="16384" width="8.88671875" style="1" customWidth="1"/>
  </cols>
  <sheetData>
    <row r="1" spans="1:4" s="3" customFormat="1" ht="39.75" customHeight="1">
      <c r="A1" s="97" t="s">
        <v>158</v>
      </c>
      <c r="B1" s="108"/>
      <c r="C1" s="109"/>
      <c r="D1" s="110"/>
    </row>
    <row r="2" spans="1:4" s="2" customFormat="1" ht="33" customHeight="1">
      <c r="A2" s="33" t="s">
        <v>24</v>
      </c>
      <c r="B2" s="34" t="s">
        <v>169</v>
      </c>
      <c r="C2" s="34" t="s">
        <v>170</v>
      </c>
      <c r="D2" s="46" t="s">
        <v>168</v>
      </c>
    </row>
    <row r="3" spans="1:4" ht="25.5" customHeight="1">
      <c r="A3" s="12" t="s">
        <v>11</v>
      </c>
      <c r="B3" s="13" t="s">
        <v>92</v>
      </c>
      <c r="C3" s="56" t="s">
        <v>137</v>
      </c>
      <c r="D3" s="47">
        <v>0</v>
      </c>
    </row>
    <row r="4" spans="1:4" ht="25.5" customHeight="1">
      <c r="A4" s="12" t="s">
        <v>0</v>
      </c>
      <c r="B4" s="13" t="s">
        <v>48</v>
      </c>
      <c r="C4" s="57" t="s">
        <v>136</v>
      </c>
      <c r="D4" s="47">
        <v>20</v>
      </c>
    </row>
    <row r="5" spans="1:4" ht="25.5" customHeight="1">
      <c r="A5" s="12" t="s">
        <v>1</v>
      </c>
      <c r="B5" s="13" t="s">
        <v>115</v>
      </c>
      <c r="C5" s="57" t="s">
        <v>138</v>
      </c>
      <c r="D5" s="16">
        <v>30</v>
      </c>
    </row>
    <row r="6" spans="1:4" ht="25.5" customHeight="1">
      <c r="A6" s="12" t="s">
        <v>1</v>
      </c>
      <c r="B6" s="13" t="s">
        <v>73</v>
      </c>
      <c r="C6" s="57" t="s">
        <v>139</v>
      </c>
      <c r="D6" s="16">
        <v>20</v>
      </c>
    </row>
    <row r="7" spans="1:4" ht="25.5" customHeight="1">
      <c r="A7" s="12" t="s">
        <v>2</v>
      </c>
      <c r="B7" s="13" t="s">
        <v>50</v>
      </c>
      <c r="C7" s="57" t="s">
        <v>130</v>
      </c>
      <c r="D7" s="16">
        <v>50</v>
      </c>
    </row>
    <row r="8" spans="1:4" ht="25.5" customHeight="1">
      <c r="A8" s="12" t="s">
        <v>3</v>
      </c>
      <c r="B8" s="13" t="s">
        <v>51</v>
      </c>
      <c r="C8" s="57" t="s">
        <v>131</v>
      </c>
      <c r="D8" s="16">
        <v>14</v>
      </c>
    </row>
    <row r="9" spans="1:4" ht="25.5" customHeight="1">
      <c r="A9" s="12" t="s">
        <v>34</v>
      </c>
      <c r="B9" s="13" t="s">
        <v>29</v>
      </c>
      <c r="C9" s="53" t="s">
        <v>146</v>
      </c>
      <c r="D9" s="16">
        <v>16</v>
      </c>
    </row>
    <row r="10" spans="1:4" ht="25.5" customHeight="1">
      <c r="A10" s="12" t="s">
        <v>34</v>
      </c>
      <c r="B10" s="13" t="s">
        <v>9</v>
      </c>
      <c r="C10" s="53" t="s">
        <v>133</v>
      </c>
      <c r="D10" s="16">
        <v>0</v>
      </c>
    </row>
    <row r="11" spans="1:4" ht="25.5" customHeight="1">
      <c r="A11" s="12" t="s">
        <v>34</v>
      </c>
      <c r="B11" s="13" t="s">
        <v>9</v>
      </c>
      <c r="C11" s="56" t="s">
        <v>147</v>
      </c>
      <c r="D11" s="16">
        <v>20</v>
      </c>
    </row>
    <row r="12" spans="1:4" ht="25.5" customHeight="1">
      <c r="A12" s="12" t="s">
        <v>34</v>
      </c>
      <c r="B12" s="13" t="s">
        <v>150</v>
      </c>
      <c r="C12" s="53" t="s">
        <v>132</v>
      </c>
      <c r="D12" s="16">
        <v>0</v>
      </c>
    </row>
    <row r="13" spans="1:4" ht="25.5" customHeight="1">
      <c r="A13" s="12" t="s">
        <v>34</v>
      </c>
      <c r="B13" s="13" t="s">
        <v>150</v>
      </c>
      <c r="C13" s="53" t="s">
        <v>141</v>
      </c>
      <c r="D13" s="16">
        <v>6</v>
      </c>
    </row>
    <row r="14" spans="1:4" ht="25.5" customHeight="1">
      <c r="A14" s="12" t="s">
        <v>34</v>
      </c>
      <c r="B14" s="13" t="s">
        <v>151</v>
      </c>
      <c r="C14" s="53" t="s">
        <v>142</v>
      </c>
      <c r="D14" s="16">
        <v>6</v>
      </c>
    </row>
    <row r="15" spans="1:4" ht="25.5" customHeight="1">
      <c r="A15" s="12" t="s">
        <v>34</v>
      </c>
      <c r="B15" s="13" t="s">
        <v>152</v>
      </c>
      <c r="C15" s="53" t="s">
        <v>143</v>
      </c>
      <c r="D15" s="16">
        <v>10</v>
      </c>
    </row>
    <row r="16" spans="1:4" ht="25.5" customHeight="1">
      <c r="A16" s="12" t="s">
        <v>34</v>
      </c>
      <c r="B16" s="13" t="s">
        <v>152</v>
      </c>
      <c r="C16" s="53" t="s">
        <v>144</v>
      </c>
      <c r="D16" s="16">
        <v>10</v>
      </c>
    </row>
    <row r="17" spans="1:4" ht="25.5" customHeight="1">
      <c r="A17" s="12" t="s">
        <v>34</v>
      </c>
      <c r="B17" s="13" t="s">
        <v>119</v>
      </c>
      <c r="C17" s="56" t="s">
        <v>140</v>
      </c>
      <c r="D17" s="16">
        <v>10</v>
      </c>
    </row>
    <row r="18" spans="1:4" ht="25.5" customHeight="1">
      <c r="A18" s="12" t="s">
        <v>34</v>
      </c>
      <c r="B18" s="13" t="s">
        <v>79</v>
      </c>
      <c r="C18" s="57" t="s">
        <v>145</v>
      </c>
      <c r="D18" s="16">
        <v>4</v>
      </c>
    </row>
    <row r="19" spans="1:4" ht="25.5" customHeight="1">
      <c r="A19" s="12" t="s">
        <v>34</v>
      </c>
      <c r="B19" s="13" t="s">
        <v>77</v>
      </c>
      <c r="C19" s="57" t="s">
        <v>148</v>
      </c>
      <c r="D19" s="16">
        <v>10</v>
      </c>
    </row>
    <row r="20" spans="1:4" ht="25.5" customHeight="1">
      <c r="A20" s="12" t="s">
        <v>34</v>
      </c>
      <c r="B20" s="13" t="s">
        <v>10</v>
      </c>
      <c r="C20" s="58" t="s">
        <v>134</v>
      </c>
      <c r="D20" s="37">
        <v>20</v>
      </c>
    </row>
    <row r="21" spans="1:4" ht="25.5" customHeight="1">
      <c r="A21" s="12" t="s">
        <v>4</v>
      </c>
      <c r="B21" s="13" t="s">
        <v>114</v>
      </c>
      <c r="C21" s="57" t="s">
        <v>135</v>
      </c>
      <c r="D21" s="48">
        <v>0</v>
      </c>
    </row>
    <row r="22" spans="1:4" ht="28.5" customHeight="1" thickBot="1">
      <c r="A22" s="44" t="s">
        <v>159</v>
      </c>
      <c r="B22" s="45" t="s">
        <v>160</v>
      </c>
      <c r="C22" s="59" t="s">
        <v>149</v>
      </c>
      <c r="D22" s="62">
        <v>15</v>
      </c>
    </row>
    <row r="23" spans="1:4" ht="26.25" customHeight="1" thickBot="1">
      <c r="A23" s="111" t="s">
        <v>31</v>
      </c>
      <c r="B23" s="112"/>
      <c r="C23" s="112"/>
      <c r="D23" s="80">
        <f>SUM(D3:D22)</f>
        <v>261</v>
      </c>
    </row>
  </sheetData>
  <sheetProtection/>
  <mergeCells count="2">
    <mergeCell ref="A1:D1"/>
    <mergeCell ref="A23:C23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은희주</dc:creator>
  <cp:keywords/>
  <dc:description/>
  <cp:lastModifiedBy>default</cp:lastModifiedBy>
  <cp:lastPrinted>2018-09-27T00:40:19Z</cp:lastPrinted>
  <dcterms:created xsi:type="dcterms:W3CDTF">2006-02-01T01:11:36Z</dcterms:created>
  <dcterms:modified xsi:type="dcterms:W3CDTF">2018-10-05T06:35:35Z</dcterms:modified>
  <cp:category/>
  <cp:version/>
  <cp:contentType/>
  <cp:contentStatus/>
</cp:coreProperties>
</file>